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T:\01-SAM-MARCHES-DOSSIERS\2025\26_2025TR_Travaux_aménagement_nouveau_siège\01-DCE\03_DCE_V3_reprisSAM - Copie\"/>
    </mc:Choice>
  </mc:AlternateContent>
  <bookViews>
    <workbookView xWindow="0" yWindow="0" windowWidth="23040" windowHeight="9192" tabRatio="803"/>
  </bookViews>
  <sheets>
    <sheet name="CVC &amp; PLOMBERIE  " sheetId="757" r:id="rId1"/>
  </sheets>
  <externalReferences>
    <externalReference r:id="rId2"/>
  </externalReferences>
  <definedNames>
    <definedName name="Arrondi" localSheetId="0">'CVC &amp; PLOMBERIE  '!#REF!</definedName>
    <definedName name="CAMBTOTAL">#REF!</definedName>
    <definedName name="CAMBTRAVAUX">#REF!</definedName>
    <definedName name="CATmodeleCAMB">#REF!</definedName>
    <definedName name="Choix_Achat" localSheetId="0">'CVC &amp; PLOMBERIE  '!#REF!</definedName>
    <definedName name="DEVELOPPEURS" localSheetId="0">#REF!</definedName>
    <definedName name="ETUDES" localSheetId="0">#REF!</definedName>
    <definedName name="HonoPied">#REF!</definedName>
    <definedName name="HonoTete">#REF!</definedName>
    <definedName name="_xlnm.Print_Titles" localSheetId="0">'CVC &amp; PLOMBERIE  '!$3:$9</definedName>
    <definedName name="LigneHonoO">#REF!</definedName>
    <definedName name="LigneINSERT1">#REF!</definedName>
    <definedName name="LigneINSERT2">#REF!</definedName>
    <definedName name="LigneMT">#REF!</definedName>
    <definedName name="LigneMTO">#REF!</definedName>
    <definedName name="LigneTETE1">#REF!</definedName>
    <definedName name="LigneTETE2">#REF!</definedName>
    <definedName name="MODELcat">#REF!</definedName>
    <definedName name="MODELdonnéeCAT">#REF!</definedName>
    <definedName name="MODELdonnéeLot">#REF!</definedName>
    <definedName name="MODELlot">#REF!</definedName>
    <definedName name="MODELoptHono">#REF!</definedName>
    <definedName name="NrbCat">#REF!</definedName>
    <definedName name="NrbCatOpt">#REF!</definedName>
    <definedName name="NrbCatTravaux">#REF!</definedName>
    <definedName name="NrbLot">#REF!</definedName>
    <definedName name="NrbLotOpt">#REF!</definedName>
    <definedName name="NrbLotTravaux">#REF!</definedName>
    <definedName name="Prestations">#REF!</definedName>
    <definedName name="Profils_B">[1]BUILD!$A$1:$A$12</definedName>
    <definedName name="Profils_C">[1]CONCOURS!$A$1:$A$12</definedName>
    <definedName name="Profils_DB">#REF!</definedName>
    <definedName name="PROJETcat">#REF!</definedName>
    <definedName name="PROJETlot">#REF!</definedName>
    <definedName name="TravauxPied">#REF!</definedName>
    <definedName name="TravauxTete">#REF!</definedName>
    <definedName name="_xlnm.Print_Area" localSheetId="0">'CVC &amp; PLOMBERIE  '!$A$1:$H$231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91" i="757" l="1"/>
  <c r="I242" i="757"/>
  <c r="I240" i="757"/>
  <c r="I239" i="757"/>
  <c r="I238" i="757"/>
  <c r="I237" i="757"/>
  <c r="I236" i="757"/>
  <c r="I235" i="757"/>
  <c r="I229" i="757"/>
  <c r="I228" i="757"/>
  <c r="I227" i="757"/>
  <c r="I226" i="757"/>
  <c r="I225" i="757"/>
  <c r="I231" i="757" s="1"/>
  <c r="I224" i="757"/>
  <c r="I220" i="757"/>
  <c r="I219" i="757"/>
  <c r="I218" i="757"/>
  <c r="I217" i="757"/>
  <c r="I216" i="757"/>
  <c r="I215" i="757"/>
  <c r="I207" i="757"/>
  <c r="I206" i="757"/>
  <c r="I203" i="757" s="1"/>
  <c r="I204" i="757"/>
  <c r="I201" i="757"/>
  <c r="I200" i="757"/>
  <c r="I198" i="757"/>
  <c r="I196" i="757"/>
  <c r="I195" i="757"/>
  <c r="I194" i="757"/>
  <c r="I193" i="757"/>
  <c r="I190" i="757"/>
  <c r="I188" i="757"/>
  <c r="I187" i="757"/>
  <c r="I186" i="757"/>
  <c r="I184" i="757" s="1"/>
  <c r="I209" i="757" s="1"/>
  <c r="I185" i="757"/>
  <c r="I178" i="757"/>
  <c r="I177" i="757"/>
  <c r="I176" i="757"/>
  <c r="I175" i="757"/>
  <c r="I174" i="757"/>
  <c r="I172" i="757"/>
  <c r="I171" i="757"/>
  <c r="I170" i="757"/>
  <c r="I169" i="757"/>
  <c r="I168" i="757"/>
  <c r="I167" i="757"/>
  <c r="I165" i="757"/>
  <c r="I164" i="757"/>
  <c r="I163" i="757"/>
  <c r="I162" i="757"/>
  <c r="I161" i="757"/>
  <c r="I160" i="757"/>
  <c r="I158" i="757"/>
  <c r="I157" i="757"/>
  <c r="I156" i="757"/>
  <c r="I155" i="757"/>
  <c r="I154" i="757"/>
  <c r="I153" i="757"/>
  <c r="I151" i="757"/>
  <c r="I150" i="757"/>
  <c r="I149" i="757"/>
  <c r="I148" i="757"/>
  <c r="I147" i="757"/>
  <c r="I146" i="757"/>
  <c r="I144" i="757"/>
  <c r="I143" i="757"/>
  <c r="I141" i="757"/>
  <c r="I140" i="757"/>
  <c r="I139" i="757"/>
  <c r="I138" i="757"/>
  <c r="I137" i="757"/>
  <c r="I136" i="757"/>
  <c r="I135" i="757"/>
  <c r="I133" i="757"/>
  <c r="I132" i="757"/>
  <c r="I131" i="757"/>
  <c r="I130" i="757"/>
  <c r="I129" i="757"/>
  <c r="I126" i="757"/>
  <c r="I125" i="757"/>
  <c r="I124" i="757"/>
  <c r="I123" i="757"/>
  <c r="I121" i="757"/>
  <c r="I120" i="757"/>
  <c r="I119" i="757"/>
  <c r="I117" i="757"/>
  <c r="I116" i="757"/>
  <c r="I115" i="757"/>
  <c r="I114" i="757"/>
  <c r="I111" i="757"/>
  <c r="I110" i="757"/>
  <c r="I109" i="757"/>
  <c r="I108" i="757"/>
  <c r="I107" i="757"/>
  <c r="I106" i="757"/>
  <c r="I105" i="757"/>
  <c r="I104" i="757"/>
  <c r="I103" i="757"/>
  <c r="I102" i="757"/>
  <c r="I101" i="757"/>
  <c r="I100" i="757"/>
  <c r="I99" i="757"/>
  <c r="I96" i="757"/>
  <c r="I94" i="757"/>
  <c r="I93" i="757"/>
  <c r="I92" i="757"/>
  <c r="I91" i="757"/>
  <c r="I87" i="757"/>
  <c r="I86" i="757"/>
  <c r="I85" i="757"/>
  <c r="I84" i="757"/>
  <c r="I83" i="757"/>
  <c r="I82" i="757"/>
  <c r="I81" i="757"/>
  <c r="I80" i="757"/>
  <c r="I79" i="757"/>
  <c r="I78" i="757"/>
  <c r="I77" i="757"/>
  <c r="I76" i="757"/>
  <c r="I75" i="757"/>
  <c r="I72" i="757"/>
  <c r="I70" i="757"/>
  <c r="I69" i="757"/>
  <c r="I68" i="757"/>
  <c r="I67" i="757"/>
  <c r="I65" i="757"/>
  <c r="I64" i="757"/>
  <c r="I61" i="757"/>
  <c r="I58" i="757"/>
  <c r="I57" i="757"/>
  <c r="I56" i="757"/>
  <c r="I55" i="757"/>
  <c r="I54" i="757"/>
  <c r="I52" i="757"/>
  <c r="I51" i="757"/>
  <c r="I49" i="757"/>
  <c r="I47" i="757"/>
  <c r="I46" i="757"/>
  <c r="I45" i="757"/>
  <c r="I43" i="757"/>
  <c r="I34" i="757" s="1"/>
  <c r="I42" i="757"/>
  <c r="I41" i="757"/>
  <c r="I40" i="757"/>
  <c r="I39" i="757"/>
  <c r="I36" i="757"/>
  <c r="I32" i="757"/>
  <c r="I30" i="757"/>
  <c r="I29" i="757"/>
  <c r="I28" i="757"/>
  <c r="I27" i="757"/>
  <c r="I26" i="757"/>
  <c r="I21" i="757" s="1"/>
  <c r="I25" i="757"/>
  <c r="I24" i="757"/>
  <c r="I23" i="757"/>
  <c r="I22" i="757"/>
  <c r="I2" i="757"/>
  <c r="I1" i="757"/>
  <c r="I181" i="757" l="1"/>
  <c r="I211" i="757"/>
  <c r="H200" i="757"/>
  <c r="H61" i="757"/>
  <c r="K118" i="757" l="1"/>
  <c r="H137" i="757"/>
  <c r="H135" i="757"/>
  <c r="H144" i="757"/>
  <c r="H42" i="757" l="1"/>
  <c r="H39" i="757"/>
  <c r="H41" i="757"/>
  <c r="H43" i="757"/>
  <c r="H51" i="757" l="1"/>
  <c r="H196" i="757"/>
  <c r="H207" i="757" l="1"/>
  <c r="H204" i="757"/>
  <c r="H185" i="757"/>
  <c r="H206" i="757" l="1"/>
  <c r="H203" i="757" s="1"/>
  <c r="H194" i="757"/>
  <c r="H201" i="757"/>
  <c r="H198" i="757" s="1"/>
  <c r="H195" i="757"/>
  <c r="H193" i="757" l="1"/>
  <c r="H190" i="757" s="1"/>
  <c r="H187" i="757" l="1"/>
  <c r="H186" i="757"/>
  <c r="H188" i="757"/>
  <c r="H184" i="757" l="1"/>
  <c r="H209" i="757" s="1"/>
  <c r="H160" i="757" l="1"/>
  <c r="H154" i="757"/>
  <c r="H155" i="757"/>
  <c r="H121" i="757"/>
  <c r="H117" i="757"/>
  <c r="H103" i="757"/>
  <c r="H102" i="757"/>
  <c r="H101" i="757"/>
  <c r="H100" i="757"/>
  <c r="H78" i="757"/>
  <c r="H77" i="757"/>
  <c r="H76" i="757"/>
  <c r="H49" i="757"/>
  <c r="H99" i="757"/>
  <c r="H167" i="757"/>
  <c r="H143" i="757"/>
  <c r="H56" i="757"/>
  <c r="H133" i="757"/>
  <c r="H132" i="757"/>
  <c r="H130" i="757"/>
  <c r="H129" i="757"/>
  <c r="H40" i="757"/>
  <c r="H86" i="757"/>
  <c r="H85" i="757"/>
  <c r="H84" i="757"/>
  <c r="H83" i="757"/>
  <c r="H82" i="757"/>
  <c r="H81" i="757"/>
  <c r="H80" i="757"/>
  <c r="H79" i="757"/>
  <c r="H110" i="757"/>
  <c r="H109" i="757"/>
  <c r="H108" i="757"/>
  <c r="H107" i="757"/>
  <c r="H106" i="757"/>
  <c r="H105" i="757"/>
  <c r="H104" i="757"/>
  <c r="H58" i="757"/>
  <c r="H57" i="757"/>
  <c r="H55" i="757"/>
  <c r="H54" i="757"/>
  <c r="H45" i="757"/>
  <c r="H158" i="757"/>
  <c r="H157" i="757"/>
  <c r="H156" i="757"/>
  <c r="H153" i="757"/>
  <c r="H151" i="757"/>
  <c r="H150" i="757"/>
  <c r="H149" i="757"/>
  <c r="H148" i="757"/>
  <c r="H147" i="757"/>
  <c r="H165" i="757"/>
  <c r="H164" i="757"/>
  <c r="H163" i="757"/>
  <c r="H162" i="757"/>
  <c r="H161" i="757"/>
  <c r="H52" i="757"/>
  <c r="H178" i="757"/>
  <c r="H177" i="757"/>
  <c r="H175" i="757"/>
  <c r="H174" i="757"/>
  <c r="H172" i="757"/>
  <c r="H171" i="757"/>
  <c r="H170" i="757"/>
  <c r="H169" i="757"/>
  <c r="H168" i="757"/>
  <c r="H141" i="757"/>
  <c r="H140" i="757"/>
  <c r="H139" i="757"/>
  <c r="H138" i="757"/>
  <c r="H136" i="757"/>
  <c r="H91" i="757" l="1"/>
  <c r="H94" i="757"/>
  <c r="H75" i="757"/>
  <c r="H32" i="757"/>
  <c r="H119" i="757"/>
  <c r="H123" i="757"/>
  <c r="H126" i="757"/>
  <c r="H47" i="757"/>
  <c r="H125" i="757"/>
  <c r="H146" i="757"/>
  <c r="H46" i="757"/>
  <c r="H36" i="757"/>
  <c r="H120" i="757"/>
  <c r="H114" i="757"/>
  <c r="H70" i="757"/>
  <c r="H69" i="757"/>
  <c r="H176" i="757"/>
  <c r="H111" i="757"/>
  <c r="H92" i="757"/>
  <c r="H72" i="757"/>
  <c r="H96" i="757"/>
  <c r="H67" i="757" l="1"/>
  <c r="H93" i="757"/>
  <c r="H87" i="757"/>
  <c r="H30" i="757"/>
  <c r="H68" i="757"/>
  <c r="H124" i="757"/>
  <c r="H116" i="757"/>
  <c r="H115" i="757"/>
  <c r="H131" i="757"/>
  <c r="H34" i="757"/>
  <c r="H64" i="757" l="1"/>
  <c r="H65" i="757"/>
  <c r="H1" i="757" l="1"/>
  <c r="H29" i="757" l="1"/>
  <c r="H391" i="757"/>
  <c r="H28" i="757"/>
  <c r="H27" i="757"/>
  <c r="H26" i="757"/>
  <c r="H25" i="757"/>
  <c r="H24" i="757"/>
  <c r="H23" i="757"/>
  <c r="H22" i="757"/>
  <c r="H21" i="757" l="1"/>
  <c r="H239" i="757"/>
  <c r="H238" i="757"/>
  <c r="H237" i="757"/>
  <c r="H236" i="757"/>
  <c r="H235" i="757"/>
  <c r="H240" i="757"/>
  <c r="H216" i="757"/>
  <c r="H215" i="757"/>
  <c r="H220" i="757"/>
  <c r="H219" i="757"/>
  <c r="H218" i="757"/>
  <c r="H217" i="757"/>
  <c r="H224" i="757"/>
  <c r="H229" i="757"/>
  <c r="H228" i="757"/>
  <c r="H227" i="757"/>
  <c r="H226" i="757"/>
  <c r="H225" i="757"/>
  <c r="H181" i="757" l="1"/>
  <c r="H211" i="757" s="1"/>
  <c r="H242" i="757"/>
  <c r="H231" i="757"/>
  <c r="H2" i="757" l="1"/>
</calcChain>
</file>

<file path=xl/sharedStrings.xml><?xml version="1.0" encoding="utf-8"?>
<sst xmlns="http://schemas.openxmlformats.org/spreadsheetml/2006/main" count="307" uniqueCount="113">
  <si>
    <t>Quantité</t>
  </si>
  <si>
    <t>Unité</t>
  </si>
  <si>
    <t>Prix total € HT</t>
  </si>
  <si>
    <t>Prix unitaire</t>
  </si>
  <si>
    <t>Ref.</t>
  </si>
  <si>
    <t>Désignation</t>
  </si>
  <si>
    <t>LOT</t>
  </si>
  <si>
    <t>Localisation</t>
  </si>
  <si>
    <t>DPGF</t>
  </si>
  <si>
    <t>OPTIONS</t>
  </si>
  <si>
    <t>VARIANTE</t>
  </si>
  <si>
    <t>NE PAS SUPPRIMER</t>
  </si>
  <si>
    <t>NOUVELLE LIGNE</t>
  </si>
  <si>
    <t>COMPLEMENTS NON INTEGRES</t>
  </si>
  <si>
    <t xml:space="preserve">CVC &amp; PLOMBERIE  </t>
  </si>
  <si>
    <t>Généralité</t>
  </si>
  <si>
    <t xml:space="preserve">Etudes d'exécution </t>
  </si>
  <si>
    <t>%</t>
  </si>
  <si>
    <t>Etude de synthèse</t>
  </si>
  <si>
    <t>Mise en service</t>
  </si>
  <si>
    <t>DOE</t>
  </si>
  <si>
    <t>Audit installayion</t>
  </si>
  <si>
    <t>m²</t>
  </si>
  <si>
    <t>Réseau soufflage intérieur</t>
  </si>
  <si>
    <t>Gaine rectangulaire y compris pièces de transformation, accessoires de montage, supportage etc..</t>
  </si>
  <si>
    <t>kg</t>
  </si>
  <si>
    <t>Gaine circulaire y compris pièces de transformation, accessoires de montage, supportage etc..</t>
  </si>
  <si>
    <t>ml</t>
  </si>
  <si>
    <t xml:space="preserve"> - Ø 125</t>
  </si>
  <si>
    <t xml:space="preserve"> - Ø 160</t>
  </si>
  <si>
    <t xml:space="preserve"> - Ø 200</t>
  </si>
  <si>
    <t xml:space="preserve"> - Ø 250</t>
  </si>
  <si>
    <t xml:space="preserve"> - Ø 315</t>
  </si>
  <si>
    <t xml:space="preserve"> - Ø 355</t>
  </si>
  <si>
    <t xml:space="preserve"> - Ø 400</t>
  </si>
  <si>
    <t xml:space="preserve"> - Ø 450</t>
  </si>
  <si>
    <t xml:space="preserve"> - Ø 560</t>
  </si>
  <si>
    <t xml:space="preserve"> - Ø 630</t>
  </si>
  <si>
    <t xml:space="preserve"> - Ø 710</t>
  </si>
  <si>
    <t xml:space="preserve"> - Ø 800</t>
  </si>
  <si>
    <t>Calorifuge Finition kraft alu - Ep: 25mm (sans objet)</t>
  </si>
  <si>
    <t>Calorifuge Finition kraft alu - Ep: 25mm (sans objet</t>
  </si>
  <si>
    <t>Réseau reprise intérieur</t>
  </si>
  <si>
    <t>Boite à débit variable - Soufflage</t>
  </si>
  <si>
    <t>u</t>
  </si>
  <si>
    <t>Boite à débit variable - Reprise</t>
  </si>
  <si>
    <t>Bouche de soufflage type XXX ou techniquement équivalent y compris cadre, fixation etc..</t>
  </si>
  <si>
    <t>Bouche de reprise  type XXX ou techniquement équivalent y compris cadre, fixation etc..</t>
  </si>
  <si>
    <t>Diffuseur de soufflage type XXX ou techniquement équivalent y compris plenum de raccordement, fixation etc..</t>
  </si>
  <si>
    <t>Grille de reprise type XXX ou techniquement équivalent y compris plenum de raccordement, fixation etc..</t>
  </si>
  <si>
    <t>Flexible acoustique</t>
  </si>
  <si>
    <t>Sonde de CO2 en gaine</t>
  </si>
  <si>
    <t>Sonde de CO2 murale</t>
  </si>
  <si>
    <t>Registre TOR - Soufflage</t>
  </si>
  <si>
    <t>Registre TOR - Reprise</t>
  </si>
  <si>
    <t>Detectionde présence</t>
  </si>
  <si>
    <t>Ventilation</t>
  </si>
  <si>
    <t>Chauffage et Climatisation</t>
  </si>
  <si>
    <t>Télécommande</t>
  </si>
  <si>
    <t>Liaison frigoifique  y compris supportage, accésoires et protection</t>
  </si>
  <si>
    <t>Condensat y compris supportage, accésoires et protection</t>
  </si>
  <si>
    <t>Mise en service, étancheité et mise à l'épreuve, complément de fluide frigorigène etc…</t>
  </si>
  <si>
    <t>ens</t>
  </si>
  <si>
    <t>Travaux préparatoire</t>
  </si>
  <si>
    <t>Déplacement diffuseur</t>
  </si>
  <si>
    <t>Réglage plenum osmoz</t>
  </si>
  <si>
    <t>Flexible acoustique (unité déplacé et bouche non déplacé)</t>
  </si>
  <si>
    <t>Chauffage Ventilation  Climatisation</t>
  </si>
  <si>
    <t>Plomberie</t>
  </si>
  <si>
    <t>Rincage et analyse d'eau</t>
  </si>
  <si>
    <t>Eau Chaude Sanitaire</t>
  </si>
  <si>
    <t>Alimentation en Eau Potable</t>
  </si>
  <si>
    <t>Eau Usée et Eaux Vannes</t>
  </si>
  <si>
    <t xml:space="preserve"> - DN12/14</t>
  </si>
  <si>
    <t>Manchons isolant 15/13mm</t>
  </si>
  <si>
    <t>Vanne d'isolement</t>
  </si>
  <si>
    <t xml:space="preserve">Réseau EU - Canalisation PVC </t>
  </si>
  <si>
    <t xml:space="preserve"> - DN32</t>
  </si>
  <si>
    <t>Transformateur 230V/24V</t>
  </si>
  <si>
    <t>F&amp;B Ballon ECS y compris raccordement sur attente élecrique</t>
  </si>
  <si>
    <t>Vanne d'isolement en attente</t>
  </si>
  <si>
    <t xml:space="preserve">Attente bouchonnée pour futur raccordement machine à café </t>
  </si>
  <si>
    <t xml:space="preserve">Dépose gaine </t>
  </si>
  <si>
    <t>Déplacement unité intérieur type gainable y compris accesoires</t>
  </si>
  <si>
    <t>Module régulant à poser reprise</t>
  </si>
  <si>
    <t>Module régulant à regler reprise</t>
  </si>
  <si>
    <t>Module régulant à poser soufflage</t>
  </si>
  <si>
    <t>Module régulant a regler soufflage</t>
  </si>
  <si>
    <t>Adresse  :  Allée de Boutaut, 33000 - Gironde, BORDEAUX</t>
  </si>
  <si>
    <t xml:space="preserve"> - 400*150ht</t>
  </si>
  <si>
    <t xml:space="preserve"> - *ht</t>
  </si>
  <si>
    <t xml:space="preserve"> - 200*100ht</t>
  </si>
  <si>
    <t xml:space="preserve"> - 300*100ht</t>
  </si>
  <si>
    <t xml:space="preserve"> - 300*150ht</t>
  </si>
  <si>
    <t>Sous-total : Chauffage Ventilation  Climatisation</t>
  </si>
  <si>
    <t>Sous-total : Plomberie</t>
  </si>
  <si>
    <t xml:space="preserve">TOTAL € HT - CVC &amp; PLOMBERIE  </t>
  </si>
  <si>
    <t>TOTAL € HT - OPTIONS</t>
  </si>
  <si>
    <t>TOTAL € HT - COMPLEMENTS NON INTEGRES</t>
  </si>
  <si>
    <t>Interface GTB avec lot ELEC (fourniture des documents analyses fonctionnelle, liste de pointe, plan etc.. Présence aux essais, contrôles des remonté et du pilotage des equipements CVC)</t>
  </si>
  <si>
    <t>Réseau EF - Tuyauterie PER</t>
  </si>
  <si>
    <t>Quantité entreprise</t>
  </si>
  <si>
    <t xml:space="preserve">CLIENT : CPAM </t>
  </si>
  <si>
    <t xml:space="preserve">PROJET :  CPAM BORDEAUX </t>
  </si>
  <si>
    <t>L'entrepreneur du présent marché devra, obligatoirement, joindre à son acte d'engagement une décomposition du prix global et forfaitaire, établie en deux exemplaires, suivant le présent cadre.</t>
  </si>
  <si>
    <r>
      <t xml:space="preserve">Ce quantitatif a été établi sur la base du CCTP et des plans afin de permettre une analyse comparative des offres reçues. </t>
    </r>
    <r>
      <rPr>
        <b/>
        <sz val="9"/>
        <rFont val="Arial"/>
        <family val="2"/>
      </rPr>
      <t>Les quantités sont données à titre indicatif.</t>
    </r>
  </si>
  <si>
    <t>Chaque entreprise devra effectuer la vérification et s'engager sur ses propres quantités, étant entendu que le marché est global et forfaitaire.</t>
  </si>
  <si>
    <t>Il appartient donc aux entreprises d'établir, suivant leur propre méthode de métré et chiffrage, les quantités d'ouvrages nécessaires à l'exécution des travaux, telles qu'elles ressortent du dossier constitué par les plans, CCTP et études techniques.</t>
  </si>
  <si>
    <t>Les métrés indiqués s'entendent "en place". Ils ne tiennent donc pas compte des chutes et pertes diverses que l'entrepreneur évaluera selon ses propres critères.</t>
  </si>
  <si>
    <t>Le DPGF sera complété scrupuleusement et intégralement, de manière à ce que les prix unitaires apparaissent distinctement. Cette pièce sera obligatoirement présentée sur le modèle original ou sa reproduction fidèle.</t>
  </si>
  <si>
    <t>Pour toutes spécifications, l'entrepreneur devra se reporter à l'article correspondant au CCTP.</t>
  </si>
  <si>
    <t>L'offre de l'entreprise devra comporter obligatoirement les références et types de matériels proposés et toutes les quantités et prix unitaires.</t>
  </si>
  <si>
    <t>Prix total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</si>
</sst>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(* #,##0.00_);_(* \(#,##0.00\);_(* &quot;-&quot;??_);_(@_)"/>
    <numFmt numFmtId="165" formatCode="_(&quot;€&quot;* #,##0.00_);_(&quot;€&quot;* \(#,##0.00\);_(&quot;€&quot;* &quot;-&quot;??_);_(@_)"/>
    <numFmt numFmtId="166" formatCode="#,##0.00\ &quot;€&quot;"/>
    <numFmt numFmtId="167" formatCode="_-\ #,##0.00\ [$€-1]_-;\-\ #,##0.00\ [$€-1]_-;_-\ &quot;-&quot;\ [$€-1]_-;_-@_-"/>
  </numFmts>
  <fonts count="36" x14ac:knownFonts="1">
    <font>
      <sz val="11"/>
      <color theme="1"/>
      <name val="Arial"/>
      <family val="2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0"/>
      <name val="Arial"/>
      <family val="2"/>
    </font>
    <font>
      <sz val="11"/>
      <color theme="1"/>
      <name val="Segoe UI"/>
      <family val="2"/>
      <scheme val="minor"/>
    </font>
    <font>
      <b/>
      <sz val="11"/>
      <color theme="1"/>
      <name val="Segoe UI"/>
      <family val="2"/>
      <scheme val="minor"/>
    </font>
    <font>
      <sz val="11"/>
      <color indexed="8"/>
      <name val="Calibri"/>
      <family val="2"/>
    </font>
    <font>
      <b/>
      <u/>
      <sz val="10"/>
      <name val="Verdana"/>
      <family val="2"/>
    </font>
    <font>
      <sz val="11"/>
      <color indexed="8"/>
      <name val="Segoe UI"/>
      <family val="2"/>
      <scheme val="minor"/>
    </font>
    <font>
      <b/>
      <sz val="11"/>
      <color indexed="8"/>
      <name val="Segoe UI"/>
      <family val="2"/>
      <scheme val="minor"/>
    </font>
    <font>
      <sz val="16"/>
      <color indexed="8"/>
      <name val="Segoe UI"/>
      <family val="2"/>
      <scheme val="minor"/>
    </font>
    <font>
      <b/>
      <sz val="14"/>
      <color theme="0"/>
      <name val="Segoe UI"/>
      <family val="2"/>
      <scheme val="minor"/>
    </font>
    <font>
      <sz val="12"/>
      <color indexed="8"/>
      <name val="Segoe UI"/>
      <family val="2"/>
      <scheme val="minor"/>
    </font>
    <font>
      <sz val="11"/>
      <color theme="3"/>
      <name val="Segoe UI"/>
      <family val="2"/>
      <scheme val="minor"/>
    </font>
    <font>
      <sz val="10"/>
      <name val="Verdana"/>
      <family val="2"/>
    </font>
    <font>
      <sz val="10"/>
      <color theme="1"/>
      <name val="Segoe UI"/>
      <family val="2"/>
      <scheme val="minor"/>
    </font>
    <font>
      <b/>
      <sz val="10"/>
      <color theme="1"/>
      <name val="Segoe UI"/>
      <family val="2"/>
      <scheme val="minor"/>
    </font>
    <font>
      <b/>
      <sz val="11"/>
      <color theme="0"/>
      <name val="Segoe UI"/>
      <family val="2"/>
      <scheme val="minor"/>
    </font>
    <font>
      <b/>
      <sz val="10"/>
      <color theme="0"/>
      <name val="Segoe UI"/>
      <family val="2"/>
      <scheme val="minor"/>
    </font>
    <font>
      <sz val="11"/>
      <color theme="1"/>
      <name val="Arial"/>
      <family val="2"/>
    </font>
    <font>
      <u/>
      <sz val="11"/>
      <color theme="10"/>
      <name val="Segoe UI"/>
      <family val="2"/>
      <scheme val="minor"/>
    </font>
    <font>
      <sz val="8"/>
      <name val="Arial"/>
      <family val="2"/>
    </font>
    <font>
      <i/>
      <sz val="10"/>
      <color theme="1"/>
      <name val="Segoe UI"/>
      <family val="2"/>
      <scheme val="minor"/>
    </font>
    <font>
      <i/>
      <sz val="11"/>
      <color theme="1"/>
      <name val="Segoe U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249977111117893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5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13" fillId="0" borderId="0"/>
    <xf numFmtId="0" fontId="14" fillId="0" borderId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7" fillId="0" borderId="1"/>
    <xf numFmtId="0" fontId="24" fillId="0" borderId="0">
      <alignment vertical="top"/>
    </xf>
    <xf numFmtId="0" fontId="12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30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164" fontId="29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4" fontId="29" fillId="0" borderId="0" applyFont="0" applyFill="0" applyBorder="0" applyAlignment="0" applyProtection="0"/>
    <xf numFmtId="9" fontId="29" fillId="0" borderId="0" applyFont="0" applyFill="0" applyBorder="0" applyAlignment="0" applyProtection="0"/>
  </cellStyleXfs>
  <cellXfs count="112">
    <xf numFmtId="0" fontId="0" fillId="0" borderId="0" xfId="0"/>
    <xf numFmtId="0" fontId="14" fillId="0" borderId="0" xfId="2" applyAlignment="1">
      <alignment vertical="center"/>
    </xf>
    <xf numFmtId="0" fontId="14" fillId="0" borderId="0" xfId="2"/>
    <xf numFmtId="0" fontId="14" fillId="0" borderId="0" xfId="2" applyAlignment="1">
      <alignment horizontal="left" vertical="center"/>
    </xf>
    <xf numFmtId="166" fontId="14" fillId="0" borderId="0" xfId="2" applyNumberFormat="1" applyAlignment="1">
      <alignment vertical="center"/>
    </xf>
    <xf numFmtId="167" fontId="19" fillId="4" borderId="2" xfId="2" applyNumberFormat="1" applyFont="1" applyFill="1" applyBorder="1" applyAlignment="1">
      <alignment vertical="center"/>
    </xf>
    <xf numFmtId="14" fontId="23" fillId="5" borderId="5" xfId="2" applyNumberFormat="1" applyFont="1" applyFill="1" applyBorder="1" applyAlignment="1">
      <alignment horizontal="center" vertical="center"/>
    </xf>
    <xf numFmtId="0" fontId="25" fillId="0" borderId="10" xfId="2" applyFont="1" applyBorder="1" applyAlignment="1">
      <alignment vertical="center"/>
    </xf>
    <xf numFmtId="0" fontId="25" fillId="0" borderId="10" xfId="2" applyFont="1" applyBorder="1" applyAlignment="1">
      <alignment horizontal="left" vertical="center" wrapText="1"/>
    </xf>
    <xf numFmtId="0" fontId="26" fillId="0" borderId="10" xfId="2" applyFont="1" applyBorder="1" applyAlignment="1">
      <alignment vertical="center"/>
    </xf>
    <xf numFmtId="166" fontId="26" fillId="0" borderId="10" xfId="2" applyNumberFormat="1" applyFont="1" applyBorder="1" applyAlignment="1">
      <alignment horizontal="center" vertical="center"/>
    </xf>
    <xf numFmtId="166" fontId="26" fillId="0" borderId="10" xfId="2" applyNumberFormat="1" applyFont="1" applyBorder="1" applyAlignment="1">
      <alignment horizontal="right" vertical="center"/>
    </xf>
    <xf numFmtId="0" fontId="15" fillId="4" borderId="10" xfId="2" applyFont="1" applyFill="1" applyBorder="1" applyAlignment="1">
      <alignment vertical="center"/>
    </xf>
    <xf numFmtId="166" fontId="26" fillId="0" borderId="10" xfId="2" applyNumberFormat="1" applyFont="1" applyBorder="1" applyAlignment="1">
      <alignment vertical="center" wrapText="1"/>
    </xf>
    <xf numFmtId="166" fontId="14" fillId="0" borderId="0" xfId="2" applyNumberFormat="1" applyAlignment="1">
      <alignment vertical="center" wrapText="1"/>
    </xf>
    <xf numFmtId="0" fontId="14" fillId="0" borderId="0" xfId="2" applyAlignment="1">
      <alignment wrapText="1"/>
    </xf>
    <xf numFmtId="0" fontId="12" fillId="0" borderId="0" xfId="10" applyAlignment="1">
      <alignment vertical="center"/>
    </xf>
    <xf numFmtId="0" fontId="26" fillId="0" borderId="10" xfId="10" applyFont="1" applyBorder="1" applyAlignment="1">
      <alignment vertical="center"/>
    </xf>
    <xf numFmtId="166" fontId="26" fillId="0" borderId="10" xfId="10" applyNumberFormat="1" applyFont="1" applyBorder="1" applyAlignment="1">
      <alignment vertical="center"/>
    </xf>
    <xf numFmtId="166" fontId="26" fillId="0" borderId="10" xfId="10" applyNumberFormat="1" applyFont="1" applyBorder="1" applyAlignment="1">
      <alignment horizontal="center" vertical="center"/>
    </xf>
    <xf numFmtId="166" fontId="26" fillId="0" borderId="10" xfId="10" applyNumberFormat="1" applyFont="1" applyBorder="1" applyAlignment="1">
      <alignment horizontal="right" vertical="center"/>
    </xf>
    <xf numFmtId="0" fontId="25" fillId="0" borderId="10" xfId="10" applyFont="1" applyBorder="1" applyAlignment="1">
      <alignment vertical="center"/>
    </xf>
    <xf numFmtId="0" fontId="25" fillId="0" borderId="10" xfId="10" applyFont="1" applyBorder="1" applyAlignment="1">
      <alignment horizontal="left" vertical="center" wrapText="1" indent="1"/>
    </xf>
    <xf numFmtId="0" fontId="25" fillId="0" borderId="10" xfId="10" applyFont="1" applyBorder="1" applyAlignment="1">
      <alignment horizontal="left" vertical="center"/>
    </xf>
    <xf numFmtId="166" fontId="25" fillId="7" borderId="10" xfId="2" applyNumberFormat="1" applyFont="1" applyFill="1" applyBorder="1" applyAlignment="1">
      <alignment horizontal="center" vertical="center"/>
    </xf>
    <xf numFmtId="2" fontId="25" fillId="7" borderId="10" xfId="2" applyNumberFormat="1" applyFont="1" applyFill="1" applyBorder="1" applyAlignment="1">
      <alignment horizontal="center" vertical="center"/>
    </xf>
    <xf numFmtId="166" fontId="26" fillId="7" borderId="10" xfId="2" applyNumberFormat="1" applyFont="1" applyFill="1" applyBorder="1" applyAlignment="1">
      <alignment horizontal="right" vertical="center"/>
    </xf>
    <xf numFmtId="166" fontId="25" fillId="7" borderId="10" xfId="10" applyNumberFormat="1" applyFont="1" applyFill="1" applyBorder="1" applyAlignment="1">
      <alignment horizontal="center" vertical="center"/>
    </xf>
    <xf numFmtId="2" fontId="25" fillId="7" borderId="10" xfId="10" applyNumberFormat="1" applyFont="1" applyFill="1" applyBorder="1" applyAlignment="1">
      <alignment horizontal="center" vertical="center"/>
    </xf>
    <xf numFmtId="0" fontId="19" fillId="4" borderId="3" xfId="2" applyFont="1" applyFill="1" applyBorder="1" applyAlignment="1">
      <alignment vertical="center"/>
    </xf>
    <xf numFmtId="0" fontId="19" fillId="4" borderId="6" xfId="2" applyFont="1" applyFill="1" applyBorder="1" applyAlignment="1">
      <alignment vertical="center"/>
    </xf>
    <xf numFmtId="0" fontId="19" fillId="4" borderId="8" xfId="2" applyFont="1" applyFill="1" applyBorder="1" applyAlignment="1">
      <alignment vertical="center"/>
    </xf>
    <xf numFmtId="0" fontId="10" fillId="0" borderId="0" xfId="10" applyFont="1" applyAlignment="1">
      <alignment vertical="center"/>
    </xf>
    <xf numFmtId="0" fontId="10" fillId="0" borderId="0" xfId="10" applyFont="1" applyAlignment="1">
      <alignment vertical="center" wrapText="1"/>
    </xf>
    <xf numFmtId="2" fontId="10" fillId="0" borderId="0" xfId="10" applyNumberFormat="1" applyFont="1" applyAlignment="1">
      <alignment vertical="center"/>
    </xf>
    <xf numFmtId="0" fontId="15" fillId="8" borderId="10" xfId="10" applyFont="1" applyFill="1" applyBorder="1" applyAlignment="1">
      <alignment vertical="center"/>
    </xf>
    <xf numFmtId="0" fontId="9" fillId="0" borderId="0" xfId="2" applyFont="1"/>
    <xf numFmtId="0" fontId="25" fillId="0" borderId="10" xfId="10" applyFont="1" applyBorder="1" applyAlignment="1">
      <alignment horizontal="left" vertical="center" wrapText="1"/>
    </xf>
    <xf numFmtId="166" fontId="26" fillId="3" borderId="10" xfId="2" applyNumberFormat="1" applyFont="1" applyFill="1" applyBorder="1" applyAlignment="1">
      <alignment horizontal="right" vertical="center"/>
    </xf>
    <xf numFmtId="0" fontId="26" fillId="3" borderId="10" xfId="2" applyFont="1" applyFill="1" applyBorder="1" applyAlignment="1">
      <alignment horizontal="left" vertical="center" wrapText="1"/>
    </xf>
    <xf numFmtId="0" fontId="19" fillId="6" borderId="3" xfId="2" applyFont="1" applyFill="1" applyBorder="1" applyAlignment="1">
      <alignment vertical="center"/>
    </xf>
    <xf numFmtId="0" fontId="19" fillId="6" borderId="6" xfId="2" applyFont="1" applyFill="1" applyBorder="1" applyAlignment="1">
      <alignment vertical="center"/>
    </xf>
    <xf numFmtId="0" fontId="19" fillId="6" borderId="8" xfId="2" applyFont="1" applyFill="1" applyBorder="1" applyAlignment="1">
      <alignment vertical="center"/>
    </xf>
    <xf numFmtId="167" fontId="19" fillId="6" borderId="2" xfId="2" applyNumberFormat="1" applyFont="1" applyFill="1" applyBorder="1" applyAlignment="1">
      <alignment vertical="center"/>
    </xf>
    <xf numFmtId="0" fontId="15" fillId="6" borderId="10" xfId="10" applyFont="1" applyFill="1" applyBorder="1" applyAlignment="1">
      <alignment vertical="center"/>
    </xf>
    <xf numFmtId="0" fontId="26" fillId="3" borderId="10" xfId="2" applyFont="1" applyFill="1" applyBorder="1" applyAlignment="1">
      <alignment vertical="center"/>
    </xf>
    <xf numFmtId="166" fontId="26" fillId="3" borderId="10" xfId="2" applyNumberFormat="1" applyFont="1" applyFill="1" applyBorder="1" applyAlignment="1">
      <alignment horizontal="center" vertical="center"/>
    </xf>
    <xf numFmtId="2" fontId="26" fillId="3" borderId="10" xfId="2" applyNumberFormat="1" applyFont="1" applyFill="1" applyBorder="1" applyAlignment="1">
      <alignment horizontal="center" vertical="center"/>
    </xf>
    <xf numFmtId="0" fontId="1" fillId="0" borderId="0" xfId="10" applyFont="1" applyAlignment="1">
      <alignment vertical="center"/>
    </xf>
    <xf numFmtId="0" fontId="27" fillId="9" borderId="3" xfId="2" applyFont="1" applyFill="1" applyBorder="1" applyAlignment="1">
      <alignment vertical="center"/>
    </xf>
    <xf numFmtId="0" fontId="27" fillId="9" borderId="6" xfId="2" applyFont="1" applyFill="1" applyBorder="1" applyAlignment="1">
      <alignment vertical="center"/>
    </xf>
    <xf numFmtId="0" fontId="27" fillId="9" borderId="8" xfId="2" applyFont="1" applyFill="1" applyBorder="1" applyAlignment="1">
      <alignment vertical="center"/>
    </xf>
    <xf numFmtId="167" fontId="27" fillId="9" borderId="10" xfId="2" applyNumberFormat="1" applyFont="1" applyFill="1" applyBorder="1" applyAlignment="1">
      <alignment vertical="center"/>
    </xf>
    <xf numFmtId="0" fontId="27" fillId="9" borderId="10" xfId="10" applyFont="1" applyFill="1" applyBorder="1" applyAlignment="1">
      <alignment vertical="center"/>
    </xf>
    <xf numFmtId="0" fontId="28" fillId="10" borderId="10" xfId="2" applyFont="1" applyFill="1" applyBorder="1" applyAlignment="1">
      <alignment vertical="center"/>
    </xf>
    <xf numFmtId="0" fontId="28" fillId="10" borderId="10" xfId="2" applyFont="1" applyFill="1" applyBorder="1" applyAlignment="1">
      <alignment horizontal="left" vertical="center" wrapText="1"/>
    </xf>
    <xf numFmtId="166" fontId="28" fillId="10" borderId="10" xfId="2" applyNumberFormat="1" applyFont="1" applyFill="1" applyBorder="1" applyAlignment="1">
      <alignment horizontal="center" vertical="center"/>
    </xf>
    <xf numFmtId="2" fontId="28" fillId="10" borderId="10" xfId="2" applyNumberFormat="1" applyFont="1" applyFill="1" applyBorder="1" applyAlignment="1">
      <alignment horizontal="center" vertical="center"/>
    </xf>
    <xf numFmtId="166" fontId="28" fillId="10" borderId="10" xfId="2" applyNumberFormat="1" applyFont="1" applyFill="1" applyBorder="1" applyAlignment="1">
      <alignment horizontal="right" vertical="center"/>
    </xf>
    <xf numFmtId="9" fontId="25" fillId="7" borderId="10" xfId="33" applyFont="1" applyFill="1" applyBorder="1" applyAlignment="1">
      <alignment horizontal="center" vertical="center"/>
    </xf>
    <xf numFmtId="166" fontId="25" fillId="7" borderId="10" xfId="2" applyNumberFormat="1" applyFont="1" applyFill="1" applyBorder="1" applyAlignment="1">
      <alignment horizontal="right" vertical="center"/>
    </xf>
    <xf numFmtId="44" fontId="25" fillId="0" borderId="10" xfId="32" applyFont="1" applyBorder="1" applyAlignment="1">
      <alignment vertical="center"/>
    </xf>
    <xf numFmtId="44" fontId="25" fillId="0" borderId="10" xfId="32" applyFont="1" applyBorder="1" applyAlignment="1">
      <alignment horizontal="left" vertical="center" wrapText="1"/>
    </xf>
    <xf numFmtId="0" fontId="26" fillId="0" borderId="10" xfId="31" applyFont="1" applyBorder="1" applyAlignment="1">
      <alignment horizontal="left" vertical="center"/>
    </xf>
    <xf numFmtId="0" fontId="25" fillId="0" borderId="10" xfId="31" applyFont="1" applyBorder="1" applyAlignment="1">
      <alignment horizontal="left" vertical="center" wrapText="1"/>
    </xf>
    <xf numFmtId="0" fontId="25" fillId="0" borderId="10" xfId="31" quotePrefix="1" applyFont="1" applyBorder="1" applyAlignment="1">
      <alignment horizontal="left" vertical="center" wrapText="1"/>
    </xf>
    <xf numFmtId="2" fontId="25" fillId="7" borderId="10" xfId="33" applyNumberFormat="1" applyFont="1" applyFill="1" applyBorder="1" applyAlignment="1">
      <alignment horizontal="center" vertical="center"/>
    </xf>
    <xf numFmtId="44" fontId="32" fillId="0" borderId="10" xfId="32" applyFont="1" applyBorder="1" applyAlignment="1">
      <alignment horizontal="left" vertical="center" wrapText="1"/>
    </xf>
    <xf numFmtId="166" fontId="32" fillId="7" borderId="10" xfId="2" applyNumberFormat="1" applyFont="1" applyFill="1" applyBorder="1" applyAlignment="1">
      <alignment horizontal="center" vertical="center"/>
    </xf>
    <xf numFmtId="2" fontId="32" fillId="7" borderId="10" xfId="2" applyNumberFormat="1" applyFont="1" applyFill="1" applyBorder="1" applyAlignment="1">
      <alignment horizontal="center" vertical="center"/>
    </xf>
    <xf numFmtId="166" fontId="32" fillId="7" borderId="10" xfId="2" applyNumberFormat="1" applyFont="1" applyFill="1" applyBorder="1" applyAlignment="1">
      <alignment horizontal="right" vertical="center"/>
    </xf>
    <xf numFmtId="44" fontId="32" fillId="0" borderId="10" xfId="32" applyFont="1" applyBorder="1" applyAlignment="1">
      <alignment vertical="center"/>
    </xf>
    <xf numFmtId="0" fontId="33" fillId="0" borderId="0" xfId="2" applyFont="1" applyAlignment="1">
      <alignment vertical="center"/>
    </xf>
    <xf numFmtId="0" fontId="18" fillId="0" borderId="0" xfId="2" applyFont="1" applyAlignment="1">
      <alignment horizontal="center" vertical="center"/>
    </xf>
    <xf numFmtId="0" fontId="14" fillId="0" borderId="9" xfId="2" applyBorder="1" applyAlignment="1">
      <alignment horizontal="center"/>
    </xf>
    <xf numFmtId="0" fontId="14" fillId="0" borderId="4" xfId="2" applyBorder="1" applyAlignment="1">
      <alignment horizontal="center"/>
    </xf>
    <xf numFmtId="0" fontId="14" fillId="0" borderId="7" xfId="2" applyBorder="1" applyAlignment="1">
      <alignment horizontal="center"/>
    </xf>
    <xf numFmtId="0" fontId="27" fillId="9" borderId="3" xfId="10" applyFont="1" applyFill="1" applyBorder="1" applyAlignment="1">
      <alignment horizontal="left" vertical="center"/>
    </xf>
    <xf numFmtId="0" fontId="27" fillId="9" borderId="6" xfId="10" applyFont="1" applyFill="1" applyBorder="1" applyAlignment="1">
      <alignment horizontal="left" vertical="center"/>
    </xf>
    <xf numFmtId="0" fontId="27" fillId="9" borderId="8" xfId="10" applyFont="1" applyFill="1" applyBorder="1" applyAlignment="1">
      <alignment horizontal="left" vertical="center"/>
    </xf>
    <xf numFmtId="0" fontId="15" fillId="8" borderId="3" xfId="10" applyFont="1" applyFill="1" applyBorder="1" applyAlignment="1">
      <alignment horizontal="left" vertical="center"/>
    </xf>
    <xf numFmtId="0" fontId="15" fillId="8" borderId="6" xfId="10" applyFont="1" applyFill="1" applyBorder="1" applyAlignment="1">
      <alignment horizontal="left" vertical="center"/>
    </xf>
    <xf numFmtId="0" fontId="15" fillId="8" borderId="8" xfId="10" applyFont="1" applyFill="1" applyBorder="1" applyAlignment="1">
      <alignment horizontal="left" vertical="center"/>
    </xf>
    <xf numFmtId="0" fontId="15" fillId="6" borderId="3" xfId="10" applyFont="1" applyFill="1" applyBorder="1" applyAlignment="1">
      <alignment horizontal="left" vertical="center"/>
    </xf>
    <xf numFmtId="0" fontId="15" fillId="6" borderId="6" xfId="10" applyFont="1" applyFill="1" applyBorder="1" applyAlignment="1">
      <alignment horizontal="left" vertical="center"/>
    </xf>
    <xf numFmtId="0" fontId="15" fillId="6" borderId="8" xfId="10" applyFont="1" applyFill="1" applyBorder="1" applyAlignment="1">
      <alignment horizontal="left" vertical="center"/>
    </xf>
    <xf numFmtId="0" fontId="34" fillId="0" borderId="11" xfId="2" applyFont="1" applyBorder="1" applyAlignment="1">
      <alignment horizontal="left" vertical="center" wrapText="1"/>
    </xf>
    <xf numFmtId="0" fontId="35" fillId="0" borderId="11" xfId="2" applyFont="1" applyBorder="1" applyAlignment="1">
      <alignment horizontal="left" vertical="center" wrapText="1"/>
    </xf>
    <xf numFmtId="166" fontId="26" fillId="0" borderId="10" xfId="2" applyNumberFormat="1" applyFont="1" applyBorder="1" applyAlignment="1">
      <alignment horizontal="center" vertical="center" wrapText="1"/>
    </xf>
    <xf numFmtId="0" fontId="15" fillId="11" borderId="3" xfId="2" applyFont="1" applyFill="1" applyBorder="1" applyAlignment="1">
      <alignment horizontal="left" vertical="center"/>
    </xf>
    <xf numFmtId="0" fontId="15" fillId="11" borderId="6" xfId="2" applyFont="1" applyFill="1" applyBorder="1" applyAlignment="1">
      <alignment horizontal="left" vertical="center"/>
    </xf>
    <xf numFmtId="0" fontId="15" fillId="11" borderId="8" xfId="2" applyFont="1" applyFill="1" applyBorder="1" applyAlignment="1">
      <alignment horizontal="left" vertical="center"/>
    </xf>
    <xf numFmtId="0" fontId="14" fillId="11" borderId="0" xfId="2" applyFill="1" applyAlignment="1">
      <alignment vertical="center"/>
    </xf>
    <xf numFmtId="0" fontId="20" fillId="0" borderId="0" xfId="2" applyFont="1" applyBorder="1" applyAlignment="1">
      <alignment horizontal="center" vertical="center"/>
    </xf>
    <xf numFmtId="0" fontId="20" fillId="0" borderId="0" xfId="2" applyFont="1" applyBorder="1" applyAlignment="1">
      <alignment horizontal="left" vertical="center"/>
    </xf>
    <xf numFmtId="0" fontId="22" fillId="0" borderId="13" xfId="2" applyFont="1" applyBorder="1" applyAlignment="1">
      <alignment horizontal="left" vertical="center"/>
    </xf>
    <xf numFmtId="0" fontId="14" fillId="0" borderId="12" xfId="2" applyBorder="1" applyAlignment="1">
      <alignment horizontal="center"/>
    </xf>
    <xf numFmtId="0" fontId="14" fillId="0" borderId="0" xfId="2" applyBorder="1" applyAlignment="1">
      <alignment horizontal="center"/>
    </xf>
    <xf numFmtId="0" fontId="14" fillId="0" borderId="14" xfId="2" applyBorder="1" applyAlignment="1">
      <alignment horizontal="center"/>
    </xf>
    <xf numFmtId="14" fontId="23" fillId="5" borderId="15" xfId="2" applyNumberFormat="1" applyFont="1" applyFill="1" applyBorder="1" applyAlignment="1">
      <alignment horizontal="center" vertical="center"/>
    </xf>
    <xf numFmtId="0" fontId="21" fillId="2" borderId="16" xfId="2" applyFont="1" applyFill="1" applyBorder="1" applyAlignment="1">
      <alignment horizontal="center" vertical="center"/>
    </xf>
    <xf numFmtId="0" fontId="21" fillId="2" borderId="17" xfId="2" applyFont="1" applyFill="1" applyBorder="1" applyAlignment="1">
      <alignment horizontal="center" vertical="center"/>
    </xf>
    <xf numFmtId="0" fontId="14" fillId="0" borderId="1" xfId="2" applyBorder="1" applyAlignment="1">
      <alignment vertical="center"/>
    </xf>
    <xf numFmtId="0" fontId="14" fillId="0" borderId="19" xfId="2" applyBorder="1" applyAlignment="1">
      <alignment vertical="center"/>
    </xf>
    <xf numFmtId="0" fontId="20" fillId="0" borderId="1" xfId="2" applyFont="1" applyBorder="1" applyAlignment="1">
      <alignment horizontal="left" vertical="center"/>
    </xf>
    <xf numFmtId="0" fontId="20" fillId="0" borderId="19" xfId="2" applyFont="1" applyBorder="1" applyAlignment="1">
      <alignment horizontal="left" vertical="center"/>
    </xf>
    <xf numFmtId="0" fontId="22" fillId="0" borderId="20" xfId="2" applyFont="1" applyBorder="1" applyAlignment="1">
      <alignment horizontal="left" vertical="center"/>
    </xf>
    <xf numFmtId="0" fontId="22" fillId="0" borderId="21" xfId="2" applyFont="1" applyBorder="1" applyAlignment="1">
      <alignment horizontal="left" vertical="center"/>
    </xf>
    <xf numFmtId="0" fontId="21" fillId="2" borderId="18" xfId="2" applyFont="1" applyFill="1" applyBorder="1" applyAlignment="1">
      <alignment horizontal="center" vertical="center"/>
    </xf>
    <xf numFmtId="0" fontId="21" fillId="2" borderId="1" xfId="2" applyFont="1" applyFill="1" applyBorder="1" applyAlignment="1">
      <alignment horizontal="center" vertical="center"/>
    </xf>
    <xf numFmtId="0" fontId="21" fillId="2" borderId="0" xfId="2" applyFont="1" applyFill="1" applyBorder="1" applyAlignment="1">
      <alignment horizontal="center" vertical="center"/>
    </xf>
    <xf numFmtId="0" fontId="21" fillId="2" borderId="19" xfId="2" applyFont="1" applyFill="1" applyBorder="1" applyAlignment="1">
      <alignment horizontal="center" vertical="center"/>
    </xf>
  </cellXfs>
  <cellStyles count="34">
    <cellStyle name="Euro" xfId="5"/>
    <cellStyle name="Euro 2" xfId="3"/>
    <cellStyle name="Lien hypertexte 2" xfId="15"/>
    <cellStyle name="Milliers 2" xfId="7"/>
    <cellStyle name="Milliers 3" xfId="18"/>
    <cellStyle name="Monétaire" xfId="32" builtinId="4"/>
    <cellStyle name="Normal" xfId="0" builtinId="0"/>
    <cellStyle name="Normal 2" xfId="2"/>
    <cellStyle name="Normal 2 2" xfId="10"/>
    <cellStyle name="Normal 2 2 2" xfId="31"/>
    <cellStyle name="Normal 2 3" xfId="11"/>
    <cellStyle name="Normal 2 4" xfId="22"/>
    <cellStyle name="Normal 2 4 2" xfId="13"/>
    <cellStyle name="Normal 2 4 2 2" xfId="12"/>
    <cellStyle name="Normal 2 4 2 2 2" xfId="20"/>
    <cellStyle name="Normal 2 4 2 2 2 2" xfId="27"/>
    <cellStyle name="Normal 2 4 2 3" xfId="17"/>
    <cellStyle name="Normal 2 4 2 3 2" xfId="24"/>
    <cellStyle name="Normal 2 4 2 4" xfId="19"/>
    <cellStyle name="Normal 2 4 2 4 2" xfId="21"/>
    <cellStyle name="Normal 2 4 2 4 2 2" xfId="23"/>
    <cellStyle name="Normal 2 5" xfId="29"/>
    <cellStyle name="Normal 3" xfId="1"/>
    <cellStyle name="Normal 4" xfId="14"/>
    <cellStyle name="Normal 4 2" xfId="26"/>
    <cellStyle name="Normal 5" xfId="9"/>
    <cellStyle name="Normal 6" xfId="28"/>
    <cellStyle name="Pourcentage" xfId="33" builtinId="5"/>
    <cellStyle name="Pourcentage 2" xfId="4"/>
    <cellStyle name="Pourcentage 3" xfId="6"/>
    <cellStyle name="Pourcentage 4" xfId="16"/>
    <cellStyle name="Pourcentage 4 2" xfId="25"/>
    <cellStyle name="Pourcentage 5" xfId="30"/>
    <cellStyle name="Titre 1" xfId="8"/>
  </cellStyles>
  <dxfs count="12"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</dxfs>
  <tableStyles count="0" defaultTableStyle="TableStyleMedium2" defaultPivotStyle="PivotStyleLight16"/>
  <colors>
    <mruColors>
      <color rgb="FF54C0DC"/>
      <color rgb="FFFF66FF"/>
      <color rgb="FF99CC00"/>
      <color rgb="FF669900"/>
      <color rgb="FF9CEA00"/>
      <color rgb="FFE0FF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1</xdr:col>
      <xdr:colOff>4702130</xdr:colOff>
      <xdr:row>1</xdr:row>
      <xdr:rowOff>269059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A7B595-9D5C-4A43-9FFE-9DEB1DDA6C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183448" cy="4148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0022\Pole_Economie$\07_Developpements%20internes\08.%20Calcul%20Honos%20ACE\Calcul%20ACE%20ho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OURS"/>
      <sheetName val="BUILD"/>
      <sheetName val="D&amp;B"/>
    </sheetNames>
    <sheetDataSet>
      <sheetData sheetId="0">
        <row r="1">
          <cell r="A1" t="str">
            <v xml:space="preserve">Responsable de pôle D&amp;B </v>
          </cell>
        </row>
        <row r="2">
          <cell r="A2" t="str">
            <v>Profil expérimenté Technique</v>
          </cell>
        </row>
        <row r="3">
          <cell r="A3" t="str">
            <v>Profil expérimenté Aménagement</v>
          </cell>
        </row>
        <row r="4">
          <cell r="A4" t="str">
            <v>Archi d'intérieur expérimenté</v>
          </cell>
        </row>
        <row r="5">
          <cell r="A5" t="str">
            <v>Ingénieur expérimenté</v>
          </cell>
        </row>
        <row r="6">
          <cell r="A6" t="str">
            <v>Profil Technique</v>
          </cell>
        </row>
        <row r="7">
          <cell r="A7" t="str">
            <v>Profil Aménagement</v>
          </cell>
        </row>
        <row r="8">
          <cell r="A8" t="str">
            <v>Archi d'intérieur</v>
          </cell>
        </row>
        <row r="9">
          <cell r="A9" t="str">
            <v>Ingénieur</v>
          </cell>
        </row>
        <row r="10">
          <cell r="A10" t="str">
            <v xml:space="preserve">Profil économiste </v>
          </cell>
        </row>
        <row r="11">
          <cell r="A11" t="str">
            <v>Profil mobilier</v>
          </cell>
        </row>
        <row r="12">
          <cell r="A12" t="str">
            <v>Profil transfert</v>
          </cell>
        </row>
      </sheetData>
      <sheetData sheetId="1">
        <row r="1">
          <cell r="A1" t="str">
            <v xml:space="preserve">Responsable de pôle D&amp;B </v>
          </cell>
        </row>
        <row r="2">
          <cell r="A2" t="str">
            <v>Profil expérimenté Technique</v>
          </cell>
        </row>
        <row r="3">
          <cell r="A3" t="str">
            <v>Profil expérimenté Aménagement</v>
          </cell>
        </row>
        <row r="4">
          <cell r="A4" t="str">
            <v>Archi d'intérieur expérimenté</v>
          </cell>
        </row>
        <row r="5">
          <cell r="A5" t="str">
            <v>Ingénieur expérimenté</v>
          </cell>
        </row>
        <row r="6">
          <cell r="A6" t="str">
            <v>Profil Technique</v>
          </cell>
        </row>
        <row r="7">
          <cell r="A7" t="str">
            <v>Profil Aménagement</v>
          </cell>
        </row>
        <row r="8">
          <cell r="A8" t="str">
            <v>Archi d'intérieur</v>
          </cell>
        </row>
        <row r="9">
          <cell r="A9" t="str">
            <v>Ingénieur</v>
          </cell>
        </row>
        <row r="10">
          <cell r="A10" t="str">
            <v xml:space="preserve">Profil économiste </v>
          </cell>
        </row>
        <row r="11">
          <cell r="A11" t="str">
            <v>Profil mobilier</v>
          </cell>
        </row>
        <row r="12">
          <cell r="A12" t="str">
            <v>Profil transfert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PTIM">
  <a:themeElements>
    <a:clrScheme name="KARDHAM2">
      <a:dk1>
        <a:srgbClr val="1D1D1D"/>
      </a:dk1>
      <a:lt1>
        <a:sysClr val="window" lastClr="FFFFFF"/>
      </a:lt1>
      <a:dk2>
        <a:srgbClr val="53565A"/>
      </a:dk2>
      <a:lt2>
        <a:srgbClr val="9B9B9A"/>
      </a:lt2>
      <a:accent1>
        <a:srgbClr val="F9423A"/>
      </a:accent1>
      <a:accent2>
        <a:srgbClr val="FCE300"/>
      </a:accent2>
      <a:accent3>
        <a:srgbClr val="005151"/>
      </a:accent3>
      <a:accent4>
        <a:srgbClr val="5D7975"/>
      </a:accent4>
      <a:accent5>
        <a:srgbClr val="30457C"/>
      </a:accent5>
      <a:accent6>
        <a:srgbClr val="54C0DC"/>
      </a:accent6>
      <a:hlink>
        <a:srgbClr val="FF7768"/>
      </a:hlink>
      <a:folHlink>
        <a:srgbClr val="30457C"/>
      </a:folHlink>
    </a:clrScheme>
    <a:fontScheme name="Personnalisé 2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2">
    <tabColor rgb="FFFF7768"/>
    <pageSetUpPr fitToPage="1"/>
  </sheetPr>
  <dimension ref="A1:K391"/>
  <sheetViews>
    <sheetView showZeros="0" tabSelected="1" zoomScale="58" zoomScaleNormal="58" zoomScaleSheetLayoutView="70" workbookViewId="0">
      <pane xSplit="8" ySplit="11" topLeftCell="I18" activePane="bottomRight" state="frozen"/>
      <selection activeCell="J10" sqref="J10"/>
      <selection pane="topRight" activeCell="J10" sqref="J10"/>
      <selection pane="bottomLeft" activeCell="J10" sqref="J10"/>
      <selection pane="bottomRight" activeCell="A3" sqref="A3:I4"/>
    </sheetView>
  </sheetViews>
  <sheetFormatPr baseColWidth="10" defaultColWidth="11" defaultRowHeight="16.8" outlineLevelRow="3" x14ac:dyDescent="0.4"/>
  <cols>
    <col min="1" max="1" width="7" style="2" customWidth="1"/>
    <col min="2" max="2" width="86.8984375" style="2" bestFit="1" customWidth="1"/>
    <col min="3" max="3" width="15.5" style="15" bestFit="1" customWidth="1"/>
    <col min="4" max="5" width="8.09765625" style="2" customWidth="1"/>
    <col min="6" max="6" width="13.5" style="2" customWidth="1"/>
    <col min="7" max="7" width="15.5" style="2" customWidth="1"/>
    <col min="8" max="9" width="16.296875" style="2" bestFit="1" customWidth="1"/>
    <col min="10" max="16384" width="11" style="2"/>
  </cols>
  <sheetData>
    <row r="1" spans="1:9" x14ac:dyDescent="0.4">
      <c r="A1" s="74"/>
      <c r="B1" s="75"/>
      <c r="C1" s="75"/>
      <c r="D1" s="75"/>
      <c r="E1" s="75"/>
      <c r="F1" s="75"/>
      <c r="G1" s="76"/>
      <c r="H1" s="6" t="e">
        <f>#REF!</f>
        <v>#REF!</v>
      </c>
      <c r="I1" s="6" t="e">
        <f>#REF!</f>
        <v>#REF!</v>
      </c>
    </row>
    <row r="2" spans="1:9" ht="30" customHeight="1" x14ac:dyDescent="0.4">
      <c r="A2" s="96"/>
      <c r="B2" s="97"/>
      <c r="C2" s="97"/>
      <c r="D2" s="97"/>
      <c r="E2" s="97"/>
      <c r="F2" s="97"/>
      <c r="G2" s="98"/>
      <c r="H2" s="99" t="e">
        <f>#REF!</f>
        <v>#REF!</v>
      </c>
      <c r="I2" s="99" t="e">
        <f>#REF!</f>
        <v>#REF!</v>
      </c>
    </row>
    <row r="3" spans="1:9" ht="16.8" customHeight="1" x14ac:dyDescent="0.4">
      <c r="A3" s="100" t="s">
        <v>8</v>
      </c>
      <c r="B3" s="101"/>
      <c r="C3" s="101"/>
      <c r="D3" s="101"/>
      <c r="E3" s="101"/>
      <c r="F3" s="101"/>
      <c r="G3" s="101"/>
      <c r="H3" s="101"/>
      <c r="I3" s="108"/>
    </row>
    <row r="4" spans="1:9" ht="16.8" customHeight="1" x14ac:dyDescent="0.4">
      <c r="A4" s="109"/>
      <c r="B4" s="110"/>
      <c r="C4" s="110"/>
      <c r="D4" s="110"/>
      <c r="E4" s="110"/>
      <c r="F4" s="110"/>
      <c r="G4" s="110"/>
      <c r="H4" s="110"/>
      <c r="I4" s="111"/>
    </row>
    <row r="5" spans="1:9" s="1" customFormat="1" ht="24.6" outlineLevel="1" x14ac:dyDescent="0.25">
      <c r="A5" s="102"/>
      <c r="B5" s="93"/>
      <c r="C5" s="93"/>
      <c r="D5" s="93"/>
      <c r="E5" s="93"/>
      <c r="F5" s="93"/>
      <c r="G5" s="93"/>
      <c r="H5" s="93"/>
      <c r="I5" s="103"/>
    </row>
    <row r="6" spans="1:9" s="1" customFormat="1" ht="24.6" outlineLevel="1" x14ac:dyDescent="0.25">
      <c r="A6" s="104" t="s">
        <v>102</v>
      </c>
      <c r="B6" s="94"/>
      <c r="C6" s="94"/>
      <c r="D6" s="94"/>
      <c r="E6" s="94"/>
      <c r="F6" s="94"/>
      <c r="G6" s="94"/>
      <c r="H6" s="94"/>
      <c r="I6" s="105"/>
    </row>
    <row r="7" spans="1:9" s="1" customFormat="1" ht="24.6" outlineLevel="1" x14ac:dyDescent="0.25">
      <c r="A7" s="104" t="s">
        <v>103</v>
      </c>
      <c r="B7" s="94"/>
      <c r="C7" s="94"/>
      <c r="D7" s="94"/>
      <c r="E7" s="94"/>
      <c r="F7" s="94"/>
      <c r="G7" s="94"/>
      <c r="H7" s="94"/>
      <c r="I7" s="105"/>
    </row>
    <row r="8" spans="1:9" s="1" customFormat="1" ht="19.2" outlineLevel="1" x14ac:dyDescent="0.25">
      <c r="A8" s="106" t="s">
        <v>88</v>
      </c>
      <c r="B8" s="95"/>
      <c r="C8" s="95"/>
      <c r="D8" s="95"/>
      <c r="E8" s="95"/>
      <c r="F8" s="95"/>
      <c r="G8" s="95"/>
      <c r="H8" s="95"/>
      <c r="I8" s="107"/>
    </row>
    <row r="9" spans="1:9" x14ac:dyDescent="0.4">
      <c r="A9" s="86" t="s">
        <v>104</v>
      </c>
      <c r="B9" s="86"/>
      <c r="C9" s="86"/>
      <c r="D9" s="86"/>
      <c r="E9" s="86"/>
      <c r="F9" s="86"/>
      <c r="G9" s="86"/>
      <c r="H9" s="86"/>
      <c r="I9" s="86"/>
    </row>
    <row r="10" spans="1:9" s="1" customFormat="1" x14ac:dyDescent="0.25">
      <c r="A10" s="86" t="s">
        <v>105</v>
      </c>
      <c r="B10" s="86"/>
      <c r="C10" s="86"/>
      <c r="D10" s="86"/>
      <c r="E10" s="86"/>
      <c r="F10" s="86"/>
      <c r="G10" s="86"/>
      <c r="H10" s="86"/>
      <c r="I10" s="86"/>
    </row>
    <row r="11" spans="1:9" s="1" customFormat="1" x14ac:dyDescent="0.25">
      <c r="A11" s="87" t="s">
        <v>106</v>
      </c>
      <c r="B11" s="87"/>
      <c r="C11" s="87"/>
      <c r="D11" s="87"/>
      <c r="E11" s="87"/>
      <c r="F11" s="87"/>
      <c r="G11" s="87"/>
      <c r="H11" s="87"/>
      <c r="I11" s="87"/>
    </row>
    <row r="12" spans="1:9" s="1" customFormat="1" x14ac:dyDescent="0.25">
      <c r="A12" s="86" t="s">
        <v>107</v>
      </c>
      <c r="B12" s="86"/>
      <c r="C12" s="86"/>
      <c r="D12" s="86"/>
      <c r="E12" s="86"/>
      <c r="F12" s="86"/>
      <c r="G12" s="86"/>
      <c r="H12" s="86"/>
      <c r="I12" s="86"/>
    </row>
    <row r="13" spans="1:9" s="1" customFormat="1" outlineLevel="1" x14ac:dyDescent="0.25">
      <c r="A13" s="86" t="s">
        <v>108</v>
      </c>
      <c r="B13" s="86"/>
      <c r="C13" s="86"/>
      <c r="D13" s="86"/>
      <c r="E13" s="86"/>
      <c r="F13" s="86"/>
      <c r="G13" s="86"/>
      <c r="H13" s="86"/>
      <c r="I13" s="86"/>
    </row>
    <row r="14" spans="1:9" s="1" customFormat="1" outlineLevel="2" x14ac:dyDescent="0.25">
      <c r="A14" s="86" t="s">
        <v>109</v>
      </c>
      <c r="B14" s="86"/>
      <c r="C14" s="86"/>
      <c r="D14" s="86"/>
      <c r="E14" s="86"/>
      <c r="F14" s="86"/>
      <c r="G14" s="86"/>
      <c r="H14" s="86"/>
      <c r="I14" s="86"/>
    </row>
    <row r="15" spans="1:9" s="1" customFormat="1" outlineLevel="2" x14ac:dyDescent="0.25">
      <c r="A15" s="86" t="s">
        <v>110</v>
      </c>
      <c r="B15" s="86"/>
      <c r="C15" s="86"/>
      <c r="D15" s="86"/>
      <c r="E15" s="86"/>
      <c r="F15" s="86"/>
      <c r="G15" s="86"/>
      <c r="H15" s="86"/>
      <c r="I15" s="86"/>
    </row>
    <row r="16" spans="1:9" s="1" customFormat="1" ht="30.6" customHeight="1" outlineLevel="2" x14ac:dyDescent="0.25">
      <c r="A16" s="86" t="s">
        <v>111</v>
      </c>
      <c r="B16" s="86"/>
      <c r="C16" s="86"/>
      <c r="D16" s="86"/>
      <c r="E16" s="86"/>
      <c r="F16" s="86"/>
      <c r="G16" s="86"/>
      <c r="H16" s="86"/>
      <c r="I16" s="86"/>
    </row>
    <row r="17" spans="1:9" s="1" customFormat="1" outlineLevel="2" x14ac:dyDescent="0.4">
      <c r="A17" s="2"/>
      <c r="B17" s="73"/>
      <c r="C17" s="73"/>
      <c r="D17" s="73"/>
      <c r="E17" s="73"/>
      <c r="F17" s="73"/>
      <c r="G17" s="73"/>
      <c r="H17" s="73"/>
      <c r="I17" s="2"/>
    </row>
    <row r="18" spans="1:9" s="1" customFormat="1" outlineLevel="2" x14ac:dyDescent="0.25">
      <c r="A18" s="12" t="s">
        <v>6</v>
      </c>
      <c r="B18" s="89" t="s">
        <v>14</v>
      </c>
      <c r="C18" s="90"/>
      <c r="D18" s="90"/>
      <c r="E18" s="90"/>
      <c r="F18" s="90"/>
      <c r="G18" s="90"/>
      <c r="H18" s="91"/>
      <c r="I18" s="92"/>
    </row>
    <row r="19" spans="1:9" s="1" customFormat="1" ht="30" outlineLevel="2" x14ac:dyDescent="0.25">
      <c r="A19" s="9" t="s">
        <v>4</v>
      </c>
      <c r="B19" s="9" t="s">
        <v>5</v>
      </c>
      <c r="C19" s="13" t="s">
        <v>7</v>
      </c>
      <c r="D19" s="10" t="s">
        <v>1</v>
      </c>
      <c r="E19" s="10" t="s">
        <v>0</v>
      </c>
      <c r="F19" s="88" t="s">
        <v>101</v>
      </c>
      <c r="G19" s="10" t="s">
        <v>3</v>
      </c>
      <c r="H19" s="11" t="s">
        <v>2</v>
      </c>
      <c r="I19" s="11" t="s">
        <v>112</v>
      </c>
    </row>
    <row r="20" spans="1:9" s="1" customFormat="1" outlineLevel="2" x14ac:dyDescent="0.25">
      <c r="A20" s="45"/>
      <c r="B20" s="39" t="s">
        <v>67</v>
      </c>
      <c r="C20" s="39"/>
      <c r="D20" s="46"/>
      <c r="E20" s="47"/>
      <c r="F20" s="47"/>
      <c r="G20" s="46"/>
      <c r="H20" s="38"/>
      <c r="I20" s="38"/>
    </row>
    <row r="21" spans="1:9" s="1" customFormat="1" outlineLevel="2" x14ac:dyDescent="0.25">
      <c r="A21" s="54"/>
      <c r="B21" s="55" t="s">
        <v>15</v>
      </c>
      <c r="C21" s="55"/>
      <c r="D21" s="56"/>
      <c r="E21" s="57"/>
      <c r="F21" s="57"/>
      <c r="G21" s="56"/>
      <c r="H21" s="58">
        <f>SUBTOTAL(9,H23:H29)</f>
        <v>0</v>
      </c>
      <c r="I21" s="58">
        <f>SUBTOTAL(9,I23:I29)</f>
        <v>0</v>
      </c>
    </row>
    <row r="22" spans="1:9" s="1" customFormat="1" outlineLevel="1" x14ac:dyDescent="0.25">
      <c r="A22" s="7"/>
      <c r="B22" s="8" t="s">
        <v>15</v>
      </c>
      <c r="C22" s="8"/>
      <c r="D22" s="24"/>
      <c r="E22" s="25"/>
      <c r="F22" s="25"/>
      <c r="G22" s="24"/>
      <c r="H22" s="26">
        <f>IFERROR(E22*G22,"")</f>
        <v>0</v>
      </c>
      <c r="I22" s="26">
        <f>IFERROR(F22*H22,"")</f>
        <v>0</v>
      </c>
    </row>
    <row r="23" spans="1:9" s="1" customFormat="1" outlineLevel="2" x14ac:dyDescent="0.25">
      <c r="A23" s="7"/>
      <c r="B23" s="8" t="s">
        <v>16</v>
      </c>
      <c r="C23" s="8"/>
      <c r="D23" s="24" t="s">
        <v>17</v>
      </c>
      <c r="E23" s="59">
        <v>0.04</v>
      </c>
      <c r="F23" s="59"/>
      <c r="G23" s="24"/>
      <c r="H23" s="60">
        <f t="shared" ref="H23:I29" si="0">IFERROR(E23*G23,"")</f>
        <v>0</v>
      </c>
      <c r="I23" s="60">
        <f t="shared" si="0"/>
        <v>0</v>
      </c>
    </row>
    <row r="24" spans="1:9" s="1" customFormat="1" outlineLevel="2" x14ac:dyDescent="0.25">
      <c r="A24" s="7"/>
      <c r="B24" s="8" t="s">
        <v>18</v>
      </c>
      <c r="C24" s="8"/>
      <c r="D24" s="24" t="s">
        <v>17</v>
      </c>
      <c r="E24" s="59">
        <v>0.01</v>
      </c>
      <c r="F24" s="59"/>
      <c r="G24" s="24"/>
      <c r="H24" s="60">
        <f t="shared" si="0"/>
        <v>0</v>
      </c>
      <c r="I24" s="60">
        <f t="shared" si="0"/>
        <v>0</v>
      </c>
    </row>
    <row r="25" spans="1:9" s="1" customFormat="1" outlineLevel="2" x14ac:dyDescent="0.25">
      <c r="A25" s="7"/>
      <c r="B25" s="8" t="s">
        <v>19</v>
      </c>
      <c r="C25" s="8"/>
      <c r="D25" s="24" t="s">
        <v>17</v>
      </c>
      <c r="E25" s="59">
        <v>0.02</v>
      </c>
      <c r="F25" s="59"/>
      <c r="G25" s="24"/>
      <c r="H25" s="60">
        <f t="shared" si="0"/>
        <v>0</v>
      </c>
      <c r="I25" s="60">
        <f t="shared" si="0"/>
        <v>0</v>
      </c>
    </row>
    <row r="26" spans="1:9" s="1" customFormat="1" outlineLevel="1" x14ac:dyDescent="0.25">
      <c r="A26" s="7"/>
      <c r="B26" s="8" t="s">
        <v>20</v>
      </c>
      <c r="C26" s="8"/>
      <c r="D26" s="24" t="s">
        <v>17</v>
      </c>
      <c r="E26" s="59">
        <v>0.01</v>
      </c>
      <c r="F26" s="59"/>
      <c r="G26" s="24"/>
      <c r="H26" s="60">
        <f t="shared" si="0"/>
        <v>0</v>
      </c>
      <c r="I26" s="60">
        <f t="shared" si="0"/>
        <v>0</v>
      </c>
    </row>
    <row r="27" spans="1:9" s="1" customFormat="1" outlineLevel="2" x14ac:dyDescent="0.25">
      <c r="A27" s="7"/>
      <c r="B27" s="8"/>
      <c r="C27" s="8"/>
      <c r="D27" s="24"/>
      <c r="E27" s="25"/>
      <c r="F27" s="25"/>
      <c r="G27" s="24"/>
      <c r="H27" s="60">
        <f t="shared" si="0"/>
        <v>0</v>
      </c>
      <c r="I27" s="60">
        <f t="shared" si="0"/>
        <v>0</v>
      </c>
    </row>
    <row r="28" spans="1:9" s="1" customFormat="1" outlineLevel="2" x14ac:dyDescent="0.25">
      <c r="A28" s="7"/>
      <c r="B28" s="8" t="s">
        <v>21</v>
      </c>
      <c r="C28" s="8"/>
      <c r="D28" s="24" t="s">
        <v>22</v>
      </c>
      <c r="E28" s="25">
        <v>14800</v>
      </c>
      <c r="F28" s="25"/>
      <c r="G28" s="24"/>
      <c r="H28" s="60">
        <f t="shared" si="0"/>
        <v>0</v>
      </c>
      <c r="I28" s="60">
        <f t="shared" si="0"/>
        <v>0</v>
      </c>
    </row>
    <row r="29" spans="1:9" s="1" customFormat="1" outlineLevel="2" x14ac:dyDescent="0.25">
      <c r="A29" s="7"/>
      <c r="B29" s="8"/>
      <c r="C29" s="8"/>
      <c r="D29" s="24">
        <v>0</v>
      </c>
      <c r="E29" s="25">
        <v>0</v>
      </c>
      <c r="F29" s="25"/>
      <c r="G29" s="24"/>
      <c r="H29" s="60">
        <f t="shared" si="0"/>
        <v>0</v>
      </c>
      <c r="I29" s="60">
        <f t="shared" si="0"/>
        <v>0</v>
      </c>
    </row>
    <row r="30" spans="1:9" customFormat="1" ht="15" outlineLevel="2" x14ac:dyDescent="0.25">
      <c r="A30" s="54"/>
      <c r="B30" s="55" t="s">
        <v>63</v>
      </c>
      <c r="C30" s="55"/>
      <c r="D30" s="56"/>
      <c r="E30" s="57"/>
      <c r="F30" s="57"/>
      <c r="G30" s="56"/>
      <c r="H30" s="58">
        <f>SUBTOTAL(9,H32:H32)</f>
        <v>0</v>
      </c>
      <c r="I30" s="58">
        <f>SUBTOTAL(9,I32:I32)</f>
        <v>0</v>
      </c>
    </row>
    <row r="31" spans="1:9" customFormat="1" ht="15" outlineLevel="3" x14ac:dyDescent="0.25">
      <c r="A31" s="7"/>
      <c r="B31" s="8"/>
      <c r="C31" s="8"/>
      <c r="D31" s="24"/>
      <c r="E31" s="25"/>
      <c r="F31" s="25"/>
      <c r="G31" s="24"/>
      <c r="H31" s="26"/>
      <c r="I31" s="26"/>
    </row>
    <row r="32" spans="1:9" customFormat="1" ht="15" outlineLevel="3" x14ac:dyDescent="0.25">
      <c r="A32" s="7"/>
      <c r="B32" s="8" t="s">
        <v>82</v>
      </c>
      <c r="C32" s="8"/>
      <c r="D32" s="24" t="s">
        <v>27</v>
      </c>
      <c r="E32" s="25">
        <v>857</v>
      </c>
      <c r="F32" s="25"/>
      <c r="G32" s="24"/>
      <c r="H32" s="60">
        <f>IFERROR(E32*G32,"")</f>
        <v>0</v>
      </c>
      <c r="I32" s="60">
        <f>IFERROR(F32*H32,"")</f>
        <v>0</v>
      </c>
    </row>
    <row r="33" spans="1:9" customFormat="1" ht="15" outlineLevel="3" x14ac:dyDescent="0.25">
      <c r="A33" s="7"/>
      <c r="B33" s="8"/>
      <c r="C33" s="8"/>
      <c r="D33" s="24"/>
      <c r="E33" s="25"/>
      <c r="F33" s="25"/>
      <c r="G33" s="24"/>
      <c r="H33" s="60"/>
      <c r="I33" s="60"/>
    </row>
    <row r="34" spans="1:9" customFormat="1" ht="15" outlineLevel="3" x14ac:dyDescent="0.25">
      <c r="A34" s="54"/>
      <c r="B34" s="55" t="s">
        <v>57</v>
      </c>
      <c r="C34" s="55"/>
      <c r="D34" s="56"/>
      <c r="E34" s="57"/>
      <c r="F34" s="57"/>
      <c r="G34" s="56"/>
      <c r="H34" s="58">
        <f>SUBTOTAL(9,H36:H59)</f>
        <v>0</v>
      </c>
      <c r="I34" s="58">
        <f>SUBTOTAL(9,I36:I59)</f>
        <v>0</v>
      </c>
    </row>
    <row r="35" spans="1:9" customFormat="1" ht="15" outlineLevel="3" x14ac:dyDescent="0.25">
      <c r="A35" s="7"/>
      <c r="B35" s="8"/>
      <c r="C35" s="8"/>
      <c r="D35" s="24"/>
      <c r="E35" s="25"/>
      <c r="F35" s="25"/>
      <c r="G35" s="24"/>
      <c r="H35" s="26"/>
      <c r="I35" s="26"/>
    </row>
    <row r="36" spans="1:9" s="1" customFormat="1" outlineLevel="2" x14ac:dyDescent="0.25">
      <c r="A36" s="7"/>
      <c r="B36" s="8" t="s">
        <v>83</v>
      </c>
      <c r="C36" s="8"/>
      <c r="D36" s="24" t="s">
        <v>44</v>
      </c>
      <c r="E36" s="25">
        <v>41</v>
      </c>
      <c r="F36" s="25"/>
      <c r="G36" s="24"/>
      <c r="H36" s="60">
        <f>IFERROR(E36*G36,"")</f>
        <v>0</v>
      </c>
      <c r="I36" s="60">
        <f>IFERROR(F36*H36,"")</f>
        <v>0</v>
      </c>
    </row>
    <row r="37" spans="1:9" s="1" customFormat="1" outlineLevel="2" x14ac:dyDescent="0.25">
      <c r="A37" s="7"/>
      <c r="B37" s="8"/>
      <c r="C37" s="8"/>
      <c r="D37" s="24"/>
      <c r="E37" s="25"/>
      <c r="F37" s="25"/>
      <c r="G37" s="24"/>
      <c r="H37" s="60"/>
      <c r="I37" s="60"/>
    </row>
    <row r="38" spans="1:9" s="1" customFormat="1" outlineLevel="2" x14ac:dyDescent="0.25">
      <c r="A38" s="63"/>
      <c r="B38" s="64" t="s">
        <v>66</v>
      </c>
      <c r="C38" s="64"/>
      <c r="D38" s="24"/>
      <c r="E38" s="25"/>
      <c r="F38" s="25"/>
      <c r="G38" s="24"/>
      <c r="H38" s="26"/>
      <c r="I38" s="26"/>
    </row>
    <row r="39" spans="1:9" s="1" customFormat="1" outlineLevel="2" x14ac:dyDescent="0.25">
      <c r="A39" s="63"/>
      <c r="B39" s="65" t="s">
        <v>28</v>
      </c>
      <c r="C39" s="64"/>
      <c r="D39" s="24" t="s">
        <v>27</v>
      </c>
      <c r="E39" s="25"/>
      <c r="F39" s="25"/>
      <c r="G39" s="24"/>
      <c r="H39" s="26">
        <f>E39*G39</f>
        <v>0</v>
      </c>
      <c r="I39" s="26">
        <f>F39*H39</f>
        <v>0</v>
      </c>
    </row>
    <row r="40" spans="1:9" s="1" customFormat="1" outlineLevel="2" x14ac:dyDescent="0.25">
      <c r="A40" s="63"/>
      <c r="B40" s="65" t="s">
        <v>29</v>
      </c>
      <c r="C40" s="64"/>
      <c r="D40" s="24" t="s">
        <v>27</v>
      </c>
      <c r="E40" s="25"/>
      <c r="F40" s="25"/>
      <c r="G40" s="24"/>
      <c r="H40" s="26">
        <f>E40*G40</f>
        <v>0</v>
      </c>
      <c r="I40" s="26">
        <f>F40*H40</f>
        <v>0</v>
      </c>
    </row>
    <row r="41" spans="1:9" s="1" customFormat="1" outlineLevel="2" x14ac:dyDescent="0.25">
      <c r="A41" s="63"/>
      <c r="B41" s="65" t="s">
        <v>30</v>
      </c>
      <c r="C41" s="64"/>
      <c r="D41" s="24" t="s">
        <v>27</v>
      </c>
      <c r="E41" s="25"/>
      <c r="F41" s="25"/>
      <c r="G41" s="24"/>
      <c r="H41" s="60">
        <f>E41*G41</f>
        <v>0</v>
      </c>
      <c r="I41" s="60">
        <f>F41*H41</f>
        <v>0</v>
      </c>
    </row>
    <row r="42" spans="1:9" s="1" customFormat="1" outlineLevel="2" x14ac:dyDescent="0.25">
      <c r="A42" s="63"/>
      <c r="B42" s="65" t="s">
        <v>31</v>
      </c>
      <c r="C42" s="64"/>
      <c r="D42" s="24" t="s">
        <v>27</v>
      </c>
      <c r="E42" s="25">
        <v>236</v>
      </c>
      <c r="F42" s="25"/>
      <c r="G42" s="24"/>
      <c r="H42" s="60">
        <f>E42*G42</f>
        <v>0</v>
      </c>
      <c r="I42" s="60">
        <f>F42*H42</f>
        <v>0</v>
      </c>
    </row>
    <row r="43" spans="1:9" s="1" customFormat="1" outlineLevel="2" x14ac:dyDescent="0.25">
      <c r="A43" s="63"/>
      <c r="B43" s="65" t="s">
        <v>32</v>
      </c>
      <c r="C43" s="64"/>
      <c r="D43" s="24" t="s">
        <v>27</v>
      </c>
      <c r="E43" s="25"/>
      <c r="F43" s="25"/>
      <c r="G43" s="24"/>
      <c r="H43" s="26">
        <f>E43*G43</f>
        <v>0</v>
      </c>
      <c r="I43" s="26">
        <f>F43*H43</f>
        <v>0</v>
      </c>
    </row>
    <row r="44" spans="1:9" s="1" customFormat="1" outlineLevel="2" x14ac:dyDescent="0.25">
      <c r="A44" s="7"/>
      <c r="B44" s="8"/>
      <c r="C44" s="8"/>
      <c r="D44" s="24"/>
      <c r="E44" s="25"/>
      <c r="F44" s="25"/>
      <c r="G44" s="24"/>
      <c r="H44" s="60"/>
      <c r="I44" s="60"/>
    </row>
    <row r="45" spans="1:9" customFormat="1" ht="15" outlineLevel="2" x14ac:dyDescent="0.25">
      <c r="A45" s="7"/>
      <c r="B45" s="8" t="s">
        <v>58</v>
      </c>
      <c r="C45" s="8"/>
      <c r="D45" s="24" t="s">
        <v>44</v>
      </c>
      <c r="E45" s="25">
        <v>78</v>
      </c>
      <c r="F45" s="25"/>
      <c r="G45" s="24"/>
      <c r="H45" s="60">
        <f>IFERROR(E45*G45,"")</f>
        <v>0</v>
      </c>
      <c r="I45" s="60">
        <f>IFERROR(F45*H45,"")</f>
        <v>0</v>
      </c>
    </row>
    <row r="46" spans="1:9" customFormat="1" ht="15" outlineLevel="3" x14ac:dyDescent="0.25">
      <c r="A46" s="7"/>
      <c r="B46" s="8" t="s">
        <v>59</v>
      </c>
      <c r="C46" s="8"/>
      <c r="D46" s="24" t="s">
        <v>27</v>
      </c>
      <c r="E46" s="25">
        <v>410</v>
      </c>
      <c r="F46" s="25"/>
      <c r="G46" s="24"/>
      <c r="H46" s="60">
        <f>IFERROR(E46*G46,"")</f>
        <v>0</v>
      </c>
      <c r="I46" s="60">
        <f>IFERROR(F46*H46,"")</f>
        <v>0</v>
      </c>
    </row>
    <row r="47" spans="1:9" customFormat="1" ht="15" outlineLevel="3" x14ac:dyDescent="0.25">
      <c r="A47" s="7"/>
      <c r="B47" s="8" t="s">
        <v>60</v>
      </c>
      <c r="C47" s="8"/>
      <c r="D47" s="24" t="s">
        <v>27</v>
      </c>
      <c r="E47" s="25">
        <v>205</v>
      </c>
      <c r="F47" s="25"/>
      <c r="G47" s="24"/>
      <c r="H47" s="60">
        <f>IFERROR(E47*G47,"")</f>
        <v>0</v>
      </c>
      <c r="I47" s="60">
        <f>IFERROR(F47*H47,"")</f>
        <v>0</v>
      </c>
    </row>
    <row r="48" spans="1:9" customFormat="1" ht="15" outlineLevel="3" x14ac:dyDescent="0.25">
      <c r="A48" s="7"/>
      <c r="B48" s="8"/>
      <c r="C48" s="8"/>
      <c r="D48" s="24"/>
      <c r="E48" s="25"/>
      <c r="F48" s="25"/>
      <c r="G48" s="24"/>
      <c r="H48" s="60"/>
      <c r="I48" s="60"/>
    </row>
    <row r="49" spans="1:9" customFormat="1" ht="15" outlineLevel="3" x14ac:dyDescent="0.25">
      <c r="A49" s="7"/>
      <c r="B49" s="8" t="s">
        <v>61</v>
      </c>
      <c r="C49" s="8"/>
      <c r="D49" s="24" t="s">
        <v>62</v>
      </c>
      <c r="E49" s="25">
        <v>16</v>
      </c>
      <c r="F49" s="25"/>
      <c r="G49" s="24"/>
      <c r="H49" s="60">
        <f>IFERROR(E49*G49,"")</f>
        <v>0</v>
      </c>
      <c r="I49" s="60">
        <f>IFERROR(F49*H49,"")</f>
        <v>0</v>
      </c>
    </row>
    <row r="50" spans="1:9" customFormat="1" ht="15" outlineLevel="3" x14ac:dyDescent="0.25">
      <c r="A50" s="7"/>
      <c r="B50" s="8"/>
      <c r="C50" s="8"/>
      <c r="D50" s="24"/>
      <c r="E50" s="25"/>
      <c r="F50" s="25"/>
      <c r="G50" s="24"/>
      <c r="H50" s="60"/>
      <c r="I50" s="60"/>
    </row>
    <row r="51" spans="1:9" customFormat="1" ht="15" outlineLevel="2" x14ac:dyDescent="0.25">
      <c r="A51" s="7"/>
      <c r="B51" s="8" t="s">
        <v>64</v>
      </c>
      <c r="C51" s="8"/>
      <c r="D51" s="24"/>
      <c r="E51" s="25">
        <v>129</v>
      </c>
      <c r="F51" s="25"/>
      <c r="G51" s="24"/>
      <c r="H51" s="60">
        <f>IFERROR(E51*G51,"")</f>
        <v>0</v>
      </c>
      <c r="I51" s="60">
        <f>IFERROR(F51*H51,"")</f>
        <v>0</v>
      </c>
    </row>
    <row r="52" spans="1:9" customFormat="1" ht="15" outlineLevel="2" x14ac:dyDescent="0.25">
      <c r="A52" s="7"/>
      <c r="B52" s="8"/>
      <c r="C52" s="8"/>
      <c r="D52" s="24">
        <v>0</v>
      </c>
      <c r="E52" s="25">
        <v>0</v>
      </c>
      <c r="F52" s="25"/>
      <c r="G52" s="24"/>
      <c r="H52" s="26">
        <f>IFERROR(E52*G52,"")</f>
        <v>0</v>
      </c>
      <c r="I52" s="26">
        <f>IFERROR(F52*H52,"")</f>
        <v>0</v>
      </c>
    </row>
    <row r="53" spans="1:9" s="1" customFormat="1" outlineLevel="3" x14ac:dyDescent="0.25">
      <c r="A53" s="63"/>
      <c r="B53" s="64" t="s">
        <v>50</v>
      </c>
      <c r="C53" s="64"/>
      <c r="D53" s="24"/>
      <c r="E53" s="25"/>
      <c r="F53" s="25"/>
      <c r="G53" s="24"/>
      <c r="H53" s="26"/>
      <c r="I53" s="26"/>
    </row>
    <row r="54" spans="1:9" customFormat="1" ht="15" outlineLevel="2" x14ac:dyDescent="0.25">
      <c r="A54" s="63"/>
      <c r="B54" s="65" t="s">
        <v>28</v>
      </c>
      <c r="C54" s="64"/>
      <c r="D54" s="24" t="s">
        <v>27</v>
      </c>
      <c r="E54" s="25"/>
      <c r="F54" s="25"/>
      <c r="G54" s="24"/>
      <c r="H54" s="26">
        <f>E54*G54</f>
        <v>0</v>
      </c>
      <c r="I54" s="26">
        <f>F54*H54</f>
        <v>0</v>
      </c>
    </row>
    <row r="55" spans="1:9" customFormat="1" ht="15" outlineLevel="2" x14ac:dyDescent="0.25">
      <c r="A55" s="63"/>
      <c r="B55" s="65" t="s">
        <v>29</v>
      </c>
      <c r="C55" s="64"/>
      <c r="D55" s="24" t="s">
        <v>27</v>
      </c>
      <c r="E55" s="25"/>
      <c r="F55" s="25"/>
      <c r="G55" s="24"/>
      <c r="H55" s="26">
        <f>E55*G55</f>
        <v>0</v>
      </c>
      <c r="I55" s="26">
        <f>F55*H55</f>
        <v>0</v>
      </c>
    </row>
    <row r="56" spans="1:9" s="1" customFormat="1" outlineLevel="1" x14ac:dyDescent="0.25">
      <c r="A56" s="63"/>
      <c r="B56" s="65" t="s">
        <v>30</v>
      </c>
      <c r="C56" s="64"/>
      <c r="D56" s="24" t="s">
        <v>27</v>
      </c>
      <c r="E56" s="25"/>
      <c r="F56" s="25"/>
      <c r="G56" s="24"/>
      <c r="H56" s="60">
        <f>E56*G56</f>
        <v>0</v>
      </c>
      <c r="I56" s="60">
        <f>F56*H56</f>
        <v>0</v>
      </c>
    </row>
    <row r="57" spans="1:9" s="1" customFormat="1" outlineLevel="2" x14ac:dyDescent="0.25">
      <c r="A57" s="63"/>
      <c r="B57" s="65" t="s">
        <v>31</v>
      </c>
      <c r="C57" s="64"/>
      <c r="D57" s="24" t="s">
        <v>27</v>
      </c>
      <c r="E57" s="25">
        <v>258</v>
      </c>
      <c r="F57" s="25"/>
      <c r="G57" s="24"/>
      <c r="H57" s="60">
        <f>E57*G57</f>
        <v>0</v>
      </c>
      <c r="I57" s="60">
        <f>F57*H57</f>
        <v>0</v>
      </c>
    </row>
    <row r="58" spans="1:9" s="1" customFormat="1" outlineLevel="2" x14ac:dyDescent="0.25">
      <c r="A58" s="63"/>
      <c r="B58" s="65" t="s">
        <v>32</v>
      </c>
      <c r="C58" s="64"/>
      <c r="D58" s="24" t="s">
        <v>27</v>
      </c>
      <c r="E58" s="25"/>
      <c r="F58" s="25"/>
      <c r="G58" s="24"/>
      <c r="H58" s="60">
        <f>E58*G58</f>
        <v>0</v>
      </c>
      <c r="I58" s="60">
        <f>F58*H58</f>
        <v>0</v>
      </c>
    </row>
    <row r="59" spans="1:9" s="1" customFormat="1" outlineLevel="2" x14ac:dyDescent="0.25">
      <c r="A59" s="63"/>
      <c r="B59" s="65"/>
      <c r="C59" s="64"/>
      <c r="D59" s="24"/>
      <c r="E59" s="25"/>
      <c r="F59" s="25"/>
      <c r="G59" s="24"/>
      <c r="H59" s="26"/>
      <c r="I59" s="26"/>
    </row>
    <row r="60" spans="1:9" s="1" customFormat="1" outlineLevel="3" x14ac:dyDescent="0.25">
      <c r="A60" s="63"/>
      <c r="B60" s="65"/>
      <c r="C60" s="64"/>
      <c r="D60" s="24"/>
      <c r="E60" s="25"/>
      <c r="F60" s="25"/>
      <c r="G60" s="24"/>
      <c r="H60" s="26"/>
      <c r="I60" s="26"/>
    </row>
    <row r="61" spans="1:9" s="1" customFormat="1" ht="30" outlineLevel="3" x14ac:dyDescent="0.25">
      <c r="A61" s="7"/>
      <c r="B61" s="8" t="s">
        <v>99</v>
      </c>
      <c r="C61" s="8"/>
      <c r="D61" s="24" t="s">
        <v>62</v>
      </c>
      <c r="E61" s="66">
        <v>1</v>
      </c>
      <c r="F61" s="66"/>
      <c r="G61" s="24"/>
      <c r="H61" s="60">
        <f>IFERROR(E61*G61,"")</f>
        <v>0</v>
      </c>
      <c r="I61" s="60">
        <f>IFERROR(F61*H61,"")</f>
        <v>0</v>
      </c>
    </row>
    <row r="62" spans="1:9" s="1" customFormat="1" outlineLevel="3" x14ac:dyDescent="0.25">
      <c r="A62" s="63"/>
      <c r="B62" s="65"/>
      <c r="C62" s="64"/>
      <c r="D62" s="24"/>
      <c r="E62" s="25"/>
      <c r="F62" s="25"/>
      <c r="G62" s="24"/>
      <c r="H62" s="26"/>
      <c r="I62" s="26"/>
    </row>
    <row r="63" spans="1:9" s="1" customFormat="1" outlineLevel="3" x14ac:dyDescent="0.25">
      <c r="A63" s="63"/>
      <c r="B63" s="65"/>
      <c r="C63" s="64"/>
      <c r="D63" s="24"/>
      <c r="E63" s="25"/>
      <c r="F63" s="25"/>
      <c r="G63" s="24"/>
      <c r="H63" s="26"/>
      <c r="I63" s="26"/>
    </row>
    <row r="64" spans="1:9" s="1" customFormat="1" outlineLevel="2" x14ac:dyDescent="0.25">
      <c r="A64" s="54"/>
      <c r="B64" s="55" t="s">
        <v>56</v>
      </c>
      <c r="C64" s="55"/>
      <c r="D64" s="56"/>
      <c r="E64" s="57"/>
      <c r="F64" s="57"/>
      <c r="G64" s="56"/>
      <c r="H64" s="58">
        <f>SUBTOTAL(9,H66:H179)</f>
        <v>0</v>
      </c>
      <c r="I64" s="58">
        <f>SUBTOTAL(9,I66:I179)</f>
        <v>0</v>
      </c>
    </row>
    <row r="65" spans="1:9" s="1" customFormat="1" outlineLevel="2" x14ac:dyDescent="0.25">
      <c r="A65" s="61"/>
      <c r="B65" s="62"/>
      <c r="C65" s="62"/>
      <c r="D65" s="24"/>
      <c r="E65" s="25"/>
      <c r="F65" s="25"/>
      <c r="G65" s="24"/>
      <c r="H65" s="26">
        <f>IFERROR(E65*G65,"")</f>
        <v>0</v>
      </c>
      <c r="I65" s="26">
        <f>IFERROR(F65*H65,"")</f>
        <v>0</v>
      </c>
    </row>
    <row r="66" spans="1:9" s="1" customFormat="1" outlineLevel="2" x14ac:dyDescent="0.25">
      <c r="A66" s="61"/>
      <c r="B66" s="62" t="s">
        <v>23</v>
      </c>
      <c r="C66" s="62"/>
      <c r="D66" s="24"/>
      <c r="E66" s="25"/>
      <c r="F66" s="25"/>
      <c r="G66" s="24"/>
      <c r="H66" s="26"/>
      <c r="I66" s="26"/>
    </row>
    <row r="67" spans="1:9" s="1" customFormat="1" outlineLevel="3" x14ac:dyDescent="0.25">
      <c r="A67" s="61"/>
      <c r="B67" s="62" t="s">
        <v>24</v>
      </c>
      <c r="C67" s="62"/>
      <c r="D67" s="24" t="s">
        <v>25</v>
      </c>
      <c r="E67" s="25">
        <v>86</v>
      </c>
      <c r="F67" s="25"/>
      <c r="G67" s="24"/>
      <c r="H67" s="60">
        <f>E67*G67</f>
        <v>0</v>
      </c>
      <c r="I67" s="60">
        <f>F67*H67</f>
        <v>0</v>
      </c>
    </row>
    <row r="68" spans="1:9" s="1" customFormat="1" outlineLevel="3" x14ac:dyDescent="0.25">
      <c r="A68" s="61"/>
      <c r="B68" s="62" t="s">
        <v>89</v>
      </c>
      <c r="C68" s="62"/>
      <c r="D68" s="24"/>
      <c r="E68" s="25">
        <v>86</v>
      </c>
      <c r="F68" s="25"/>
      <c r="G68" s="24"/>
      <c r="H68" s="26">
        <f>E68*G68</f>
        <v>0</v>
      </c>
      <c r="I68" s="26">
        <f>F68*H68</f>
        <v>0</v>
      </c>
    </row>
    <row r="69" spans="1:9" s="1" customFormat="1" outlineLevel="3" x14ac:dyDescent="0.25">
      <c r="A69" s="61"/>
      <c r="B69" s="62" t="s">
        <v>90</v>
      </c>
      <c r="C69" s="62"/>
      <c r="D69" s="24"/>
      <c r="E69" s="25">
        <v>0</v>
      </c>
      <c r="F69" s="25"/>
      <c r="G69" s="24"/>
      <c r="H69" s="26">
        <f>E69*G69</f>
        <v>0</v>
      </c>
      <c r="I69" s="26">
        <f>F69*H69</f>
        <v>0</v>
      </c>
    </row>
    <row r="70" spans="1:9" s="1" customFormat="1" outlineLevel="3" x14ac:dyDescent="0.25">
      <c r="A70" s="61"/>
      <c r="B70" s="62" t="s">
        <v>90</v>
      </c>
      <c r="C70" s="62"/>
      <c r="D70" s="24"/>
      <c r="E70" s="25">
        <v>0</v>
      </c>
      <c r="F70" s="25"/>
      <c r="G70" s="24"/>
      <c r="H70" s="60">
        <f>E70*G70</f>
        <v>0</v>
      </c>
      <c r="I70" s="60">
        <f>F70*H70</f>
        <v>0</v>
      </c>
    </row>
    <row r="71" spans="1:9" s="1" customFormat="1" outlineLevel="3" x14ac:dyDescent="0.25">
      <c r="A71" s="61"/>
      <c r="B71" s="62"/>
      <c r="C71" s="62"/>
      <c r="D71" s="24"/>
      <c r="E71" s="25">
        <v>0</v>
      </c>
      <c r="F71" s="25"/>
      <c r="G71" s="24"/>
      <c r="H71" s="60"/>
      <c r="I71" s="60"/>
    </row>
    <row r="72" spans="1:9" s="1" customFormat="1" outlineLevel="3" x14ac:dyDescent="0.25">
      <c r="A72" s="61"/>
      <c r="B72" s="62" t="s">
        <v>40</v>
      </c>
      <c r="C72" s="62"/>
      <c r="D72" s="24" t="s">
        <v>22</v>
      </c>
      <c r="E72" s="25"/>
      <c r="F72" s="25"/>
      <c r="G72" s="24"/>
      <c r="H72" s="60">
        <f>E72*G72</f>
        <v>0</v>
      </c>
      <c r="I72" s="60">
        <f>F72*H72</f>
        <v>0</v>
      </c>
    </row>
    <row r="73" spans="1:9" s="1" customFormat="1" outlineLevel="3" x14ac:dyDescent="0.25">
      <c r="A73" s="61"/>
      <c r="B73" s="62"/>
      <c r="C73" s="62"/>
      <c r="D73" s="24"/>
      <c r="E73" s="25"/>
      <c r="F73" s="25"/>
      <c r="G73" s="24"/>
      <c r="H73" s="60"/>
      <c r="I73" s="60"/>
    </row>
    <row r="74" spans="1:9" s="1" customFormat="1" outlineLevel="3" x14ac:dyDescent="0.25">
      <c r="A74" s="61"/>
      <c r="B74" s="62" t="s">
        <v>26</v>
      </c>
      <c r="C74" s="62"/>
      <c r="D74" s="24"/>
      <c r="E74" s="25"/>
      <c r="F74" s="25"/>
      <c r="G74" s="24"/>
      <c r="H74" s="60"/>
      <c r="I74" s="60"/>
    </row>
    <row r="75" spans="1:9" s="1" customFormat="1" outlineLevel="3" x14ac:dyDescent="0.25">
      <c r="A75" s="61"/>
      <c r="B75" s="67" t="s">
        <v>28</v>
      </c>
      <c r="C75" s="67"/>
      <c r="D75" s="68" t="s">
        <v>27</v>
      </c>
      <c r="E75" s="69">
        <v>90</v>
      </c>
      <c r="F75" s="69"/>
      <c r="G75" s="68"/>
      <c r="H75" s="70">
        <f t="shared" ref="H75:I87" si="1">E75*G75</f>
        <v>0</v>
      </c>
      <c r="I75" s="70">
        <f t="shared" si="1"/>
        <v>0</v>
      </c>
    </row>
    <row r="76" spans="1:9" s="1" customFormat="1" outlineLevel="3" x14ac:dyDescent="0.25">
      <c r="A76" s="61"/>
      <c r="B76" s="67" t="s">
        <v>29</v>
      </c>
      <c r="C76" s="67"/>
      <c r="D76" s="68" t="s">
        <v>27</v>
      </c>
      <c r="E76" s="69">
        <v>142</v>
      </c>
      <c r="F76" s="69"/>
      <c r="G76" s="68"/>
      <c r="H76" s="70">
        <f t="shared" si="1"/>
        <v>0</v>
      </c>
      <c r="I76" s="70">
        <f t="shared" si="1"/>
        <v>0</v>
      </c>
    </row>
    <row r="77" spans="1:9" s="1" customFormat="1" outlineLevel="3" x14ac:dyDescent="0.25">
      <c r="A77" s="61"/>
      <c r="B77" s="67" t="s">
        <v>30</v>
      </c>
      <c r="C77" s="67"/>
      <c r="D77" s="68" t="s">
        <v>27</v>
      </c>
      <c r="E77" s="69">
        <v>161</v>
      </c>
      <c r="F77" s="69"/>
      <c r="G77" s="68"/>
      <c r="H77" s="70">
        <f t="shared" si="1"/>
        <v>0</v>
      </c>
      <c r="I77" s="70">
        <f t="shared" si="1"/>
        <v>0</v>
      </c>
    </row>
    <row r="78" spans="1:9" s="1" customFormat="1" outlineLevel="3" x14ac:dyDescent="0.25">
      <c r="A78" s="61"/>
      <c r="B78" s="67" t="s">
        <v>31</v>
      </c>
      <c r="C78" s="67"/>
      <c r="D78" s="68" t="s">
        <v>27</v>
      </c>
      <c r="E78" s="69">
        <v>105</v>
      </c>
      <c r="F78" s="69"/>
      <c r="G78" s="68"/>
      <c r="H78" s="70">
        <f t="shared" si="1"/>
        <v>0</v>
      </c>
      <c r="I78" s="70">
        <f t="shared" si="1"/>
        <v>0</v>
      </c>
    </row>
    <row r="79" spans="1:9" s="1" customFormat="1" outlineLevel="2" x14ac:dyDescent="0.25">
      <c r="A79" s="61"/>
      <c r="B79" s="67" t="s">
        <v>32</v>
      </c>
      <c r="C79" s="67"/>
      <c r="D79" s="68" t="s">
        <v>27</v>
      </c>
      <c r="E79" s="69">
        <v>0</v>
      </c>
      <c r="F79" s="69"/>
      <c r="G79" s="68"/>
      <c r="H79" s="70">
        <f t="shared" si="1"/>
        <v>0</v>
      </c>
      <c r="I79" s="70">
        <f t="shared" si="1"/>
        <v>0</v>
      </c>
    </row>
    <row r="80" spans="1:9" s="1" customFormat="1" outlineLevel="2" x14ac:dyDescent="0.25">
      <c r="A80" s="61"/>
      <c r="B80" s="67" t="s">
        <v>33</v>
      </c>
      <c r="C80" s="67"/>
      <c r="D80" s="68" t="s">
        <v>27</v>
      </c>
      <c r="E80" s="69">
        <v>0</v>
      </c>
      <c r="F80" s="69"/>
      <c r="G80" s="68"/>
      <c r="H80" s="70">
        <f t="shared" si="1"/>
        <v>0</v>
      </c>
      <c r="I80" s="70">
        <f t="shared" si="1"/>
        <v>0</v>
      </c>
    </row>
    <row r="81" spans="1:9" s="1" customFormat="1" outlineLevel="2" x14ac:dyDescent="0.25">
      <c r="A81" s="61"/>
      <c r="B81" s="67" t="s">
        <v>34</v>
      </c>
      <c r="C81" s="67"/>
      <c r="D81" s="68" t="s">
        <v>27</v>
      </c>
      <c r="E81" s="69">
        <v>0</v>
      </c>
      <c r="F81" s="69"/>
      <c r="G81" s="68"/>
      <c r="H81" s="70">
        <f t="shared" si="1"/>
        <v>0</v>
      </c>
      <c r="I81" s="70">
        <f t="shared" si="1"/>
        <v>0</v>
      </c>
    </row>
    <row r="82" spans="1:9" s="1" customFormat="1" outlineLevel="2" x14ac:dyDescent="0.25">
      <c r="A82" s="61"/>
      <c r="B82" s="67" t="s">
        <v>35</v>
      </c>
      <c r="C82" s="67"/>
      <c r="D82" s="68" t="s">
        <v>27</v>
      </c>
      <c r="E82" s="69">
        <v>0</v>
      </c>
      <c r="F82" s="69"/>
      <c r="G82" s="68"/>
      <c r="H82" s="70">
        <f t="shared" si="1"/>
        <v>0</v>
      </c>
      <c r="I82" s="70">
        <f t="shared" si="1"/>
        <v>0</v>
      </c>
    </row>
    <row r="83" spans="1:9" s="1" customFormat="1" outlineLevel="2" x14ac:dyDescent="0.25">
      <c r="A83" s="61"/>
      <c r="B83" s="67" t="s">
        <v>36</v>
      </c>
      <c r="C83" s="67"/>
      <c r="D83" s="68" t="s">
        <v>27</v>
      </c>
      <c r="E83" s="69">
        <v>0</v>
      </c>
      <c r="F83" s="69"/>
      <c r="G83" s="68"/>
      <c r="H83" s="70">
        <f t="shared" si="1"/>
        <v>0</v>
      </c>
      <c r="I83" s="70">
        <f t="shared" si="1"/>
        <v>0</v>
      </c>
    </row>
    <row r="84" spans="1:9" s="1" customFormat="1" outlineLevel="3" x14ac:dyDescent="0.25">
      <c r="A84" s="61"/>
      <c r="B84" s="67" t="s">
        <v>37</v>
      </c>
      <c r="C84" s="67"/>
      <c r="D84" s="68" t="s">
        <v>27</v>
      </c>
      <c r="E84" s="69">
        <v>0</v>
      </c>
      <c r="F84" s="69"/>
      <c r="G84" s="68"/>
      <c r="H84" s="70">
        <f t="shared" si="1"/>
        <v>0</v>
      </c>
      <c r="I84" s="70">
        <f t="shared" si="1"/>
        <v>0</v>
      </c>
    </row>
    <row r="85" spans="1:9" s="1" customFormat="1" outlineLevel="3" x14ac:dyDescent="0.25">
      <c r="A85" s="61"/>
      <c r="B85" s="67" t="s">
        <v>38</v>
      </c>
      <c r="C85" s="67"/>
      <c r="D85" s="68" t="s">
        <v>27</v>
      </c>
      <c r="E85" s="69">
        <v>0</v>
      </c>
      <c r="F85" s="69"/>
      <c r="G85" s="68"/>
      <c r="H85" s="70">
        <f t="shared" si="1"/>
        <v>0</v>
      </c>
      <c r="I85" s="70">
        <f t="shared" si="1"/>
        <v>0</v>
      </c>
    </row>
    <row r="86" spans="1:9" s="1" customFormat="1" outlineLevel="3" x14ac:dyDescent="0.25">
      <c r="A86" s="61"/>
      <c r="B86" s="67" t="s">
        <v>39</v>
      </c>
      <c r="C86" s="67"/>
      <c r="D86" s="68" t="s">
        <v>27</v>
      </c>
      <c r="E86" s="69">
        <v>0</v>
      </c>
      <c r="F86" s="69"/>
      <c r="G86" s="68"/>
      <c r="H86" s="70">
        <f t="shared" si="1"/>
        <v>0</v>
      </c>
      <c r="I86" s="70">
        <f t="shared" si="1"/>
        <v>0</v>
      </c>
    </row>
    <row r="87" spans="1:9" s="1" customFormat="1" outlineLevel="3" x14ac:dyDescent="0.25">
      <c r="A87" s="61"/>
      <c r="B87" s="62" t="s">
        <v>40</v>
      </c>
      <c r="C87" s="62"/>
      <c r="D87" s="24" t="s">
        <v>22</v>
      </c>
      <c r="E87" s="25"/>
      <c r="F87" s="25"/>
      <c r="G87" s="24"/>
      <c r="H87" s="60">
        <f t="shared" si="1"/>
        <v>0</v>
      </c>
      <c r="I87" s="60">
        <f t="shared" si="1"/>
        <v>0</v>
      </c>
    </row>
    <row r="88" spans="1:9" s="1" customFormat="1" outlineLevel="2" x14ac:dyDescent="0.25">
      <c r="A88" s="61"/>
      <c r="B88" s="62"/>
      <c r="C88" s="62"/>
      <c r="D88" s="24"/>
      <c r="E88" s="25"/>
      <c r="F88" s="25"/>
      <c r="G88" s="24"/>
      <c r="H88" s="60"/>
      <c r="I88" s="60"/>
    </row>
    <row r="89" spans="1:9" s="1" customFormat="1" outlineLevel="2" x14ac:dyDescent="0.25">
      <c r="A89" s="61"/>
      <c r="B89" s="62"/>
      <c r="C89" s="62"/>
      <c r="D89" s="24"/>
      <c r="E89" s="25"/>
      <c r="F89" s="25"/>
      <c r="G89" s="24"/>
      <c r="H89" s="60"/>
      <c r="I89" s="60"/>
    </row>
    <row r="90" spans="1:9" s="1" customFormat="1" outlineLevel="2" x14ac:dyDescent="0.25">
      <c r="A90" s="61"/>
      <c r="B90" s="62" t="s">
        <v>42</v>
      </c>
      <c r="C90" s="62"/>
      <c r="D90" s="24"/>
      <c r="E90" s="25"/>
      <c r="F90" s="25"/>
      <c r="G90" s="24"/>
      <c r="H90" s="60"/>
      <c r="I90" s="60"/>
    </row>
    <row r="91" spans="1:9" s="72" customFormat="1" outlineLevel="3" x14ac:dyDescent="0.25">
      <c r="A91" s="61"/>
      <c r="B91" s="62" t="s">
        <v>24</v>
      </c>
      <c r="C91" s="62"/>
      <c r="D91" s="24" t="s">
        <v>25</v>
      </c>
      <c r="E91" s="25">
        <v>43</v>
      </c>
      <c r="F91" s="25"/>
      <c r="G91" s="24"/>
      <c r="H91" s="60">
        <f>E91*G91</f>
        <v>0</v>
      </c>
      <c r="I91" s="60">
        <f>F91*H91</f>
        <v>0</v>
      </c>
    </row>
    <row r="92" spans="1:9" s="72" customFormat="1" outlineLevel="3" x14ac:dyDescent="0.25">
      <c r="A92" s="61"/>
      <c r="B92" s="62" t="s">
        <v>91</v>
      </c>
      <c r="C92" s="62"/>
      <c r="D92" s="24"/>
      <c r="E92" s="25">
        <v>11</v>
      </c>
      <c r="F92" s="25"/>
      <c r="G92" s="24"/>
      <c r="H92" s="60">
        <f>E92*G92</f>
        <v>0</v>
      </c>
      <c r="I92" s="60">
        <f>F92*H92</f>
        <v>0</v>
      </c>
    </row>
    <row r="93" spans="1:9" s="72" customFormat="1" outlineLevel="3" x14ac:dyDescent="0.25">
      <c r="A93" s="61"/>
      <c r="B93" s="62" t="s">
        <v>92</v>
      </c>
      <c r="C93" s="62"/>
      <c r="D93" s="24"/>
      <c r="E93" s="25">
        <v>15</v>
      </c>
      <c r="F93" s="25"/>
      <c r="G93" s="24"/>
      <c r="H93" s="60">
        <f>E93*G93</f>
        <v>0</v>
      </c>
      <c r="I93" s="60">
        <f>F93*H93</f>
        <v>0</v>
      </c>
    </row>
    <row r="94" spans="1:9" s="72" customFormat="1" outlineLevel="3" x14ac:dyDescent="0.25">
      <c r="A94" s="61"/>
      <c r="B94" s="62" t="s">
        <v>93</v>
      </c>
      <c r="C94" s="62"/>
      <c r="D94" s="24"/>
      <c r="E94" s="25">
        <v>17</v>
      </c>
      <c r="F94" s="25"/>
      <c r="G94" s="24"/>
      <c r="H94" s="60">
        <f>E94*G94</f>
        <v>0</v>
      </c>
      <c r="I94" s="60">
        <f>F94*H94</f>
        <v>0</v>
      </c>
    </row>
    <row r="95" spans="1:9" s="72" customFormat="1" outlineLevel="3" x14ac:dyDescent="0.25">
      <c r="A95" s="61"/>
      <c r="B95" s="62"/>
      <c r="C95" s="62"/>
      <c r="D95" s="24"/>
      <c r="E95" s="25">
        <v>0</v>
      </c>
      <c r="F95" s="25"/>
      <c r="G95" s="24"/>
      <c r="H95" s="60"/>
      <c r="I95" s="60"/>
    </row>
    <row r="96" spans="1:9" s="72" customFormat="1" outlineLevel="3" x14ac:dyDescent="0.25">
      <c r="A96" s="61"/>
      <c r="B96" s="62" t="s">
        <v>40</v>
      </c>
      <c r="C96" s="62"/>
      <c r="D96" s="24" t="s">
        <v>22</v>
      </c>
      <c r="E96" s="25"/>
      <c r="F96" s="25"/>
      <c r="G96" s="24"/>
      <c r="H96" s="60">
        <f>E96*G96</f>
        <v>0</v>
      </c>
      <c r="I96" s="60">
        <f>F96*H96</f>
        <v>0</v>
      </c>
    </row>
    <row r="97" spans="1:9" s="72" customFormat="1" outlineLevel="3" x14ac:dyDescent="0.25">
      <c r="A97" s="61"/>
      <c r="B97" s="62"/>
      <c r="C97" s="62"/>
      <c r="D97" s="24"/>
      <c r="E97" s="25"/>
      <c r="F97" s="25"/>
      <c r="G97" s="24"/>
      <c r="H97" s="60"/>
      <c r="I97" s="60"/>
    </row>
    <row r="98" spans="1:9" s="72" customFormat="1" outlineLevel="3" x14ac:dyDescent="0.25">
      <c r="A98" s="61"/>
      <c r="B98" s="62" t="s">
        <v>26</v>
      </c>
      <c r="C98" s="62"/>
      <c r="D98" s="24"/>
      <c r="E98" s="25"/>
      <c r="F98" s="25"/>
      <c r="G98" s="24"/>
      <c r="H98" s="60"/>
      <c r="I98" s="60"/>
    </row>
    <row r="99" spans="1:9" s="72" customFormat="1" outlineLevel="3" x14ac:dyDescent="0.25">
      <c r="A99" s="71"/>
      <c r="B99" s="67" t="s">
        <v>28</v>
      </c>
      <c r="C99" s="67"/>
      <c r="D99" s="68" t="s">
        <v>27</v>
      </c>
      <c r="E99" s="69">
        <v>154</v>
      </c>
      <c r="F99" s="69"/>
      <c r="G99" s="68"/>
      <c r="H99" s="70">
        <f t="shared" ref="H99:I117" si="2">E99*G99</f>
        <v>0</v>
      </c>
      <c r="I99" s="70">
        <f t="shared" si="2"/>
        <v>0</v>
      </c>
    </row>
    <row r="100" spans="1:9" s="72" customFormat="1" outlineLevel="3" x14ac:dyDescent="0.25">
      <c r="A100" s="71"/>
      <c r="B100" s="67" t="s">
        <v>29</v>
      </c>
      <c r="C100" s="67"/>
      <c r="D100" s="68" t="s">
        <v>27</v>
      </c>
      <c r="E100" s="69">
        <v>150</v>
      </c>
      <c r="F100" s="69"/>
      <c r="G100" s="68"/>
      <c r="H100" s="70">
        <f t="shared" si="2"/>
        <v>0</v>
      </c>
      <c r="I100" s="70">
        <f t="shared" si="2"/>
        <v>0</v>
      </c>
    </row>
    <row r="101" spans="1:9" s="72" customFormat="1" outlineLevel="3" x14ac:dyDescent="0.25">
      <c r="A101" s="71"/>
      <c r="B101" s="67" t="s">
        <v>30</v>
      </c>
      <c r="C101" s="67"/>
      <c r="D101" s="68" t="s">
        <v>27</v>
      </c>
      <c r="E101" s="69">
        <v>237</v>
      </c>
      <c r="F101" s="69"/>
      <c r="G101" s="68"/>
      <c r="H101" s="70">
        <f t="shared" si="2"/>
        <v>0</v>
      </c>
      <c r="I101" s="70">
        <f t="shared" si="2"/>
        <v>0</v>
      </c>
    </row>
    <row r="102" spans="1:9" s="72" customFormat="1" outlineLevel="3" x14ac:dyDescent="0.25">
      <c r="A102" s="71"/>
      <c r="B102" s="67" t="s">
        <v>31</v>
      </c>
      <c r="C102" s="67"/>
      <c r="D102" s="68" t="s">
        <v>27</v>
      </c>
      <c r="E102" s="69">
        <v>82</v>
      </c>
      <c r="F102" s="69"/>
      <c r="G102" s="68"/>
      <c r="H102" s="70">
        <f t="shared" si="2"/>
        <v>0</v>
      </c>
      <c r="I102" s="70">
        <f t="shared" si="2"/>
        <v>0</v>
      </c>
    </row>
    <row r="103" spans="1:9" s="1" customFormat="1" outlineLevel="2" x14ac:dyDescent="0.25">
      <c r="A103" s="71"/>
      <c r="B103" s="67" t="s">
        <v>32</v>
      </c>
      <c r="C103" s="67"/>
      <c r="D103" s="68" t="s">
        <v>27</v>
      </c>
      <c r="E103" s="69">
        <v>9</v>
      </c>
      <c r="F103" s="69"/>
      <c r="G103" s="68"/>
      <c r="H103" s="70">
        <f t="shared" si="2"/>
        <v>0</v>
      </c>
      <c r="I103" s="70">
        <f t="shared" si="2"/>
        <v>0</v>
      </c>
    </row>
    <row r="104" spans="1:9" s="1" customFormat="1" outlineLevel="2" x14ac:dyDescent="0.25">
      <c r="A104" s="71"/>
      <c r="B104" s="67" t="s">
        <v>33</v>
      </c>
      <c r="C104" s="67"/>
      <c r="D104" s="68" t="s">
        <v>27</v>
      </c>
      <c r="E104" s="69">
        <v>0</v>
      </c>
      <c r="F104" s="69"/>
      <c r="G104" s="68"/>
      <c r="H104" s="70">
        <f t="shared" si="2"/>
        <v>0</v>
      </c>
      <c r="I104" s="70">
        <f t="shared" si="2"/>
        <v>0</v>
      </c>
    </row>
    <row r="105" spans="1:9" s="1" customFormat="1" outlineLevel="2" x14ac:dyDescent="0.25">
      <c r="A105" s="71"/>
      <c r="B105" s="67" t="s">
        <v>34</v>
      </c>
      <c r="C105" s="67"/>
      <c r="D105" s="68" t="s">
        <v>27</v>
      </c>
      <c r="E105" s="69">
        <v>0</v>
      </c>
      <c r="F105" s="69"/>
      <c r="G105" s="68"/>
      <c r="H105" s="70">
        <f t="shared" si="2"/>
        <v>0</v>
      </c>
      <c r="I105" s="70">
        <f t="shared" si="2"/>
        <v>0</v>
      </c>
    </row>
    <row r="106" spans="1:9" customFormat="1" ht="15" outlineLevel="2" x14ac:dyDescent="0.25">
      <c r="A106" s="71"/>
      <c r="B106" s="67" t="s">
        <v>35</v>
      </c>
      <c r="C106" s="67"/>
      <c r="D106" s="68" t="s">
        <v>27</v>
      </c>
      <c r="E106" s="69">
        <v>0</v>
      </c>
      <c r="F106" s="69"/>
      <c r="G106" s="68"/>
      <c r="H106" s="70">
        <f t="shared" si="2"/>
        <v>0</v>
      </c>
      <c r="I106" s="70">
        <f t="shared" si="2"/>
        <v>0</v>
      </c>
    </row>
    <row r="107" spans="1:9" customFormat="1" ht="15" outlineLevel="2" x14ac:dyDescent="0.25">
      <c r="A107" s="71"/>
      <c r="B107" s="67" t="s">
        <v>36</v>
      </c>
      <c r="C107" s="67"/>
      <c r="D107" s="68" t="s">
        <v>27</v>
      </c>
      <c r="E107" s="69">
        <v>0</v>
      </c>
      <c r="F107" s="69"/>
      <c r="G107" s="68"/>
      <c r="H107" s="70">
        <f t="shared" si="2"/>
        <v>0</v>
      </c>
      <c r="I107" s="70">
        <f t="shared" si="2"/>
        <v>0</v>
      </c>
    </row>
    <row r="108" spans="1:9" customFormat="1" ht="15" outlineLevel="2" x14ac:dyDescent="0.25">
      <c r="A108" s="71"/>
      <c r="B108" s="67" t="s">
        <v>37</v>
      </c>
      <c r="C108" s="67"/>
      <c r="D108" s="68" t="s">
        <v>27</v>
      </c>
      <c r="E108" s="69">
        <v>0</v>
      </c>
      <c r="F108" s="69"/>
      <c r="G108" s="68"/>
      <c r="H108" s="70">
        <f t="shared" si="2"/>
        <v>0</v>
      </c>
      <c r="I108" s="70">
        <f t="shared" si="2"/>
        <v>0</v>
      </c>
    </row>
    <row r="109" spans="1:9" customFormat="1" ht="15" outlineLevel="2" x14ac:dyDescent="0.25">
      <c r="A109" s="71"/>
      <c r="B109" s="67" t="s">
        <v>38</v>
      </c>
      <c r="C109" s="67"/>
      <c r="D109" s="68" t="s">
        <v>27</v>
      </c>
      <c r="E109" s="69">
        <v>0</v>
      </c>
      <c r="F109" s="69"/>
      <c r="G109" s="68"/>
      <c r="H109" s="70">
        <f t="shared" si="2"/>
        <v>0</v>
      </c>
      <c r="I109" s="70">
        <f t="shared" si="2"/>
        <v>0</v>
      </c>
    </row>
    <row r="110" spans="1:9" customFormat="1" ht="15" outlineLevel="2" x14ac:dyDescent="0.25">
      <c r="A110" s="71"/>
      <c r="B110" s="67" t="s">
        <v>39</v>
      </c>
      <c r="C110" s="67"/>
      <c r="D110" s="68" t="s">
        <v>27</v>
      </c>
      <c r="E110" s="69">
        <v>0</v>
      </c>
      <c r="F110" s="69"/>
      <c r="G110" s="68"/>
      <c r="H110" s="70">
        <f t="shared" si="2"/>
        <v>0</v>
      </c>
      <c r="I110" s="70">
        <f t="shared" si="2"/>
        <v>0</v>
      </c>
    </row>
    <row r="111" spans="1:9" customFormat="1" ht="15" outlineLevel="2" x14ac:dyDescent="0.25">
      <c r="A111" s="61"/>
      <c r="B111" s="62" t="s">
        <v>41</v>
      </c>
      <c r="C111" s="62"/>
      <c r="D111" s="24" t="s">
        <v>22</v>
      </c>
      <c r="E111" s="25"/>
      <c r="F111" s="25"/>
      <c r="G111" s="24"/>
      <c r="H111" s="60">
        <f t="shared" si="2"/>
        <v>0</v>
      </c>
      <c r="I111" s="60">
        <f t="shared" si="2"/>
        <v>0</v>
      </c>
    </row>
    <row r="112" spans="1:9" customFormat="1" ht="15" outlineLevel="2" x14ac:dyDescent="0.25">
      <c r="A112" s="61"/>
      <c r="B112" s="62"/>
      <c r="C112" s="62"/>
      <c r="D112" s="24"/>
      <c r="E112" s="25"/>
      <c r="F112" s="25"/>
      <c r="G112" s="24"/>
      <c r="H112" s="60"/>
      <c r="I112" s="60"/>
    </row>
    <row r="113" spans="1:11" customFormat="1" ht="15" outlineLevel="2" x14ac:dyDescent="0.25">
      <c r="A113" s="61"/>
      <c r="B113" s="62"/>
      <c r="C113" s="62"/>
      <c r="D113" s="24"/>
      <c r="E113" s="25"/>
      <c r="F113" s="25"/>
      <c r="G113" s="24"/>
      <c r="H113" s="60"/>
      <c r="I113" s="60"/>
    </row>
    <row r="114" spans="1:11" customFormat="1" ht="15" outlineLevel="2" x14ac:dyDescent="0.25">
      <c r="A114" s="63"/>
      <c r="B114" s="64" t="s">
        <v>43</v>
      </c>
      <c r="C114" s="64"/>
      <c r="D114" s="24" t="s">
        <v>44</v>
      </c>
      <c r="E114" s="25">
        <v>29</v>
      </c>
      <c r="F114" s="25"/>
      <c r="G114" s="24"/>
      <c r="H114" s="60">
        <f t="shared" si="2"/>
        <v>0</v>
      </c>
      <c r="I114" s="60">
        <f t="shared" si="2"/>
        <v>0</v>
      </c>
    </row>
    <row r="115" spans="1:11" customFormat="1" ht="15" outlineLevel="2" x14ac:dyDescent="0.25">
      <c r="A115" s="63"/>
      <c r="B115" s="64" t="s">
        <v>45</v>
      </c>
      <c r="C115" s="64"/>
      <c r="D115" s="24" t="s">
        <v>44</v>
      </c>
      <c r="E115" s="25">
        <v>29</v>
      </c>
      <c r="F115" s="25"/>
      <c r="G115" s="24"/>
      <c r="H115" s="60">
        <f t="shared" si="2"/>
        <v>0</v>
      </c>
      <c r="I115" s="60">
        <f t="shared" si="2"/>
        <v>0</v>
      </c>
    </row>
    <row r="116" spans="1:11" customFormat="1" ht="15" outlineLevel="2" x14ac:dyDescent="0.25">
      <c r="A116" s="63"/>
      <c r="B116" s="64" t="s">
        <v>51</v>
      </c>
      <c r="C116" s="64"/>
      <c r="D116" s="24" t="s">
        <v>44</v>
      </c>
      <c r="E116" s="25">
        <v>29</v>
      </c>
      <c r="F116" s="25"/>
      <c r="G116" s="24"/>
      <c r="H116" s="60">
        <f t="shared" si="2"/>
        <v>0</v>
      </c>
      <c r="I116" s="60">
        <f t="shared" si="2"/>
        <v>0</v>
      </c>
    </row>
    <row r="117" spans="1:11" customFormat="1" ht="15" outlineLevel="2" x14ac:dyDescent="0.25">
      <c r="A117" s="63"/>
      <c r="B117" s="64" t="s">
        <v>78</v>
      </c>
      <c r="C117" s="64"/>
      <c r="D117" s="24" t="s">
        <v>44</v>
      </c>
      <c r="E117" s="25">
        <v>58</v>
      </c>
      <c r="F117" s="25"/>
      <c r="G117" s="24"/>
      <c r="H117" s="60">
        <f t="shared" si="2"/>
        <v>0</v>
      </c>
      <c r="I117" s="60">
        <f t="shared" si="2"/>
        <v>0</v>
      </c>
    </row>
    <row r="118" spans="1:11" customFormat="1" ht="15" outlineLevel="2" x14ac:dyDescent="0.25">
      <c r="A118" s="63"/>
      <c r="B118" s="64"/>
      <c r="C118" s="64"/>
      <c r="D118" s="24"/>
      <c r="E118" s="25"/>
      <c r="F118" s="25"/>
      <c r="G118" s="24"/>
      <c r="H118" s="60"/>
      <c r="I118" s="60"/>
      <c r="K118">
        <f>90/6</f>
        <v>15</v>
      </c>
    </row>
    <row r="119" spans="1:11" customFormat="1" ht="15" outlineLevel="2" x14ac:dyDescent="0.25">
      <c r="A119" s="63"/>
      <c r="B119" s="64" t="s">
        <v>43</v>
      </c>
      <c r="C119" s="64"/>
      <c r="D119" s="24" t="s">
        <v>44</v>
      </c>
      <c r="E119" s="25">
        <v>12</v>
      </c>
      <c r="F119" s="25"/>
      <c r="G119" s="24"/>
      <c r="H119" s="60">
        <f>E119*G119</f>
        <v>0</v>
      </c>
      <c r="I119" s="60">
        <f>F119*H119</f>
        <v>0</v>
      </c>
    </row>
    <row r="120" spans="1:11" customFormat="1" ht="15" outlineLevel="2" x14ac:dyDescent="0.25">
      <c r="A120" s="63"/>
      <c r="B120" s="64" t="s">
        <v>52</v>
      </c>
      <c r="C120" s="64"/>
      <c r="D120" s="24" t="s">
        <v>44</v>
      </c>
      <c r="E120" s="25">
        <v>12</v>
      </c>
      <c r="F120" s="25"/>
      <c r="G120" s="24"/>
      <c r="H120" s="60">
        <f>E120*G120</f>
        <v>0</v>
      </c>
      <c r="I120" s="60">
        <f>F120*H120</f>
        <v>0</v>
      </c>
    </row>
    <row r="121" spans="1:11" customFormat="1" ht="15" outlineLevel="3" x14ac:dyDescent="0.25">
      <c r="A121" s="63"/>
      <c r="B121" s="64" t="s">
        <v>78</v>
      </c>
      <c r="C121" s="64"/>
      <c r="D121" s="24" t="s">
        <v>44</v>
      </c>
      <c r="E121" s="25">
        <v>12</v>
      </c>
      <c r="F121" s="25"/>
      <c r="G121" s="24"/>
      <c r="H121" s="60">
        <f>E121*G121</f>
        <v>0</v>
      </c>
      <c r="I121" s="60">
        <f>F121*H121</f>
        <v>0</v>
      </c>
    </row>
    <row r="122" spans="1:11" customFormat="1" ht="15" outlineLevel="3" x14ac:dyDescent="0.25">
      <c r="A122" s="63"/>
      <c r="B122" s="64"/>
      <c r="C122" s="64"/>
      <c r="D122" s="24"/>
      <c r="E122" s="25"/>
      <c r="F122" s="25"/>
      <c r="G122" s="24"/>
      <c r="H122" s="60"/>
      <c r="I122" s="60"/>
    </row>
    <row r="123" spans="1:11" customFormat="1" ht="15" outlineLevel="3" x14ac:dyDescent="0.25">
      <c r="A123" s="63"/>
      <c r="B123" s="64" t="s">
        <v>53</v>
      </c>
      <c r="C123" s="64"/>
      <c r="D123" s="24" t="s">
        <v>44</v>
      </c>
      <c r="E123" s="25">
        <v>10</v>
      </c>
      <c r="F123" s="25"/>
      <c r="G123" s="24"/>
      <c r="H123" s="60">
        <f>E123*G123</f>
        <v>0</v>
      </c>
      <c r="I123" s="60">
        <f>F123*H123</f>
        <v>0</v>
      </c>
    </row>
    <row r="124" spans="1:11" customFormat="1" ht="15" outlineLevel="3" x14ac:dyDescent="0.25">
      <c r="A124" s="63"/>
      <c r="B124" s="64" t="s">
        <v>54</v>
      </c>
      <c r="C124" s="64"/>
      <c r="D124" s="24" t="s">
        <v>44</v>
      </c>
      <c r="E124" s="25">
        <v>10</v>
      </c>
      <c r="F124" s="25"/>
      <c r="G124" s="24"/>
      <c r="H124" s="60">
        <f>E124*G124</f>
        <v>0</v>
      </c>
      <c r="I124" s="60">
        <f>F124*H124</f>
        <v>0</v>
      </c>
    </row>
    <row r="125" spans="1:11" customFormat="1" ht="15" outlineLevel="3" x14ac:dyDescent="0.25">
      <c r="A125" s="63"/>
      <c r="B125" s="64" t="s">
        <v>55</v>
      </c>
      <c r="C125" s="64"/>
      <c r="D125" s="24" t="s">
        <v>44</v>
      </c>
      <c r="E125" s="25">
        <v>10</v>
      </c>
      <c r="F125" s="25"/>
      <c r="G125" s="24"/>
      <c r="H125" s="60">
        <f>E125*G125</f>
        <v>0</v>
      </c>
      <c r="I125" s="60">
        <f>F125*H125</f>
        <v>0</v>
      </c>
    </row>
    <row r="126" spans="1:11" customFormat="1" ht="15" outlineLevel="2" x14ac:dyDescent="0.25">
      <c r="A126" s="63"/>
      <c r="B126" s="64" t="s">
        <v>78</v>
      </c>
      <c r="C126" s="64"/>
      <c r="D126" s="24" t="s">
        <v>44</v>
      </c>
      <c r="E126" s="25">
        <v>20</v>
      </c>
      <c r="F126" s="25"/>
      <c r="G126" s="24"/>
      <c r="H126" s="60">
        <f>E126*G126</f>
        <v>0</v>
      </c>
      <c r="I126" s="60">
        <f>F126*H126</f>
        <v>0</v>
      </c>
    </row>
    <row r="127" spans="1:11" customFormat="1" ht="15" outlineLevel="2" x14ac:dyDescent="0.25">
      <c r="A127" s="63"/>
      <c r="B127" s="64"/>
      <c r="C127" s="64"/>
      <c r="D127" s="24"/>
      <c r="E127" s="25"/>
      <c r="F127" s="25"/>
      <c r="G127" s="24"/>
      <c r="H127" s="60"/>
      <c r="I127" s="60"/>
    </row>
    <row r="128" spans="1:11" customFormat="1" ht="15" outlineLevel="2" x14ac:dyDescent="0.25">
      <c r="A128" s="63"/>
      <c r="B128" s="64" t="s">
        <v>50</v>
      </c>
      <c r="C128" s="64"/>
      <c r="D128" s="24"/>
      <c r="E128" s="25"/>
      <c r="F128" s="25"/>
      <c r="G128" s="24"/>
      <c r="H128" s="60"/>
      <c r="I128" s="60"/>
    </row>
    <row r="129" spans="1:9" customFormat="1" ht="15" outlineLevel="2" x14ac:dyDescent="0.25">
      <c r="A129" s="63"/>
      <c r="B129" s="65" t="s">
        <v>28</v>
      </c>
      <c r="C129" s="64"/>
      <c r="D129" s="24" t="s">
        <v>27</v>
      </c>
      <c r="E129" s="25"/>
      <c r="F129" s="25"/>
      <c r="G129" s="24"/>
      <c r="H129" s="60">
        <f>E129*G129</f>
        <v>0</v>
      </c>
      <c r="I129" s="60">
        <f>F129*H129</f>
        <v>0</v>
      </c>
    </row>
    <row r="130" spans="1:9" customFormat="1" ht="15" outlineLevel="2" x14ac:dyDescent="0.25">
      <c r="A130" s="63"/>
      <c r="B130" s="65" t="s">
        <v>29</v>
      </c>
      <c r="C130" s="64"/>
      <c r="D130" s="24" t="s">
        <v>27</v>
      </c>
      <c r="E130" s="25"/>
      <c r="F130" s="25"/>
      <c r="G130" s="24"/>
      <c r="H130" s="60">
        <f>E130*G130</f>
        <v>0</v>
      </c>
      <c r="I130" s="60">
        <f>F130*H130</f>
        <v>0</v>
      </c>
    </row>
    <row r="131" spans="1:9" customFormat="1" ht="15" outlineLevel="2" x14ac:dyDescent="0.25">
      <c r="A131" s="63"/>
      <c r="B131" s="65" t="s">
        <v>30</v>
      </c>
      <c r="C131" s="64"/>
      <c r="D131" s="24" t="s">
        <v>27</v>
      </c>
      <c r="E131" s="25">
        <v>180</v>
      </c>
      <c r="F131" s="25"/>
      <c r="G131" s="24"/>
      <c r="H131" s="60">
        <f>E131*G131</f>
        <v>0</v>
      </c>
      <c r="I131" s="60">
        <f>F131*H131</f>
        <v>0</v>
      </c>
    </row>
    <row r="132" spans="1:9" customFormat="1" ht="15" outlineLevel="2" x14ac:dyDescent="0.25">
      <c r="A132" s="63"/>
      <c r="B132" s="65" t="s">
        <v>31</v>
      </c>
      <c r="C132" s="64"/>
      <c r="D132" s="24" t="s">
        <v>27</v>
      </c>
      <c r="E132" s="25"/>
      <c r="F132" s="25"/>
      <c r="G132" s="24"/>
      <c r="H132" s="26">
        <f>E132*G132</f>
        <v>0</v>
      </c>
      <c r="I132" s="26">
        <f>F132*H132</f>
        <v>0</v>
      </c>
    </row>
    <row r="133" spans="1:9" customFormat="1" ht="15" outlineLevel="2" x14ac:dyDescent="0.25">
      <c r="A133" s="63"/>
      <c r="B133" s="65" t="s">
        <v>32</v>
      </c>
      <c r="C133" s="64"/>
      <c r="D133" s="24" t="s">
        <v>27</v>
      </c>
      <c r="E133" s="25"/>
      <c r="F133" s="25"/>
      <c r="G133" s="24"/>
      <c r="H133" s="26">
        <f>E133*G133</f>
        <v>0</v>
      </c>
      <c r="I133" s="26">
        <f>F133*H133</f>
        <v>0</v>
      </c>
    </row>
    <row r="134" spans="1:9" customFormat="1" ht="15" outlineLevel="2" x14ac:dyDescent="0.25">
      <c r="A134" s="63"/>
      <c r="B134" s="65"/>
      <c r="C134" s="64"/>
      <c r="D134" s="24"/>
      <c r="E134" s="25"/>
      <c r="F134" s="25"/>
      <c r="G134" s="24"/>
      <c r="H134" s="60"/>
      <c r="I134" s="60"/>
    </row>
    <row r="135" spans="1:9" customFormat="1" ht="15" outlineLevel="2" x14ac:dyDescent="0.25">
      <c r="A135" s="63"/>
      <c r="B135" s="65" t="s">
        <v>46</v>
      </c>
      <c r="C135" s="65"/>
      <c r="D135" s="24" t="s">
        <v>44</v>
      </c>
      <c r="E135" s="25">
        <v>74</v>
      </c>
      <c r="F135" s="25"/>
      <c r="G135" s="24"/>
      <c r="H135" s="60">
        <f t="shared" ref="H135:I141" si="3">E135*G135</f>
        <v>0</v>
      </c>
      <c r="I135" s="60">
        <f t="shared" si="3"/>
        <v>0</v>
      </c>
    </row>
    <row r="136" spans="1:9" customFormat="1" ht="15" outlineLevel="2" x14ac:dyDescent="0.25">
      <c r="A136" s="63"/>
      <c r="B136" s="65"/>
      <c r="C136" s="65"/>
      <c r="D136" s="24"/>
      <c r="E136" s="25"/>
      <c r="F136" s="25"/>
      <c r="G136" s="24"/>
      <c r="H136" s="60">
        <f t="shared" si="3"/>
        <v>0</v>
      </c>
      <c r="I136" s="60">
        <f t="shared" si="3"/>
        <v>0</v>
      </c>
    </row>
    <row r="137" spans="1:9" customFormat="1" ht="15" outlineLevel="2" x14ac:dyDescent="0.25">
      <c r="A137" s="63"/>
      <c r="B137" s="65" t="s">
        <v>47</v>
      </c>
      <c r="C137" s="65"/>
      <c r="D137" s="24"/>
      <c r="E137" s="25">
        <v>51</v>
      </c>
      <c r="F137" s="25"/>
      <c r="G137" s="24"/>
      <c r="H137" s="60">
        <f t="shared" si="3"/>
        <v>0</v>
      </c>
      <c r="I137" s="60">
        <f t="shared" si="3"/>
        <v>0</v>
      </c>
    </row>
    <row r="138" spans="1:9" customFormat="1" ht="15" outlineLevel="3" x14ac:dyDescent="0.25">
      <c r="A138" s="63"/>
      <c r="B138" s="65"/>
      <c r="C138" s="65"/>
      <c r="D138" s="24"/>
      <c r="E138" s="25"/>
      <c r="F138" s="25"/>
      <c r="G138" s="24"/>
      <c r="H138" s="60">
        <f t="shared" si="3"/>
        <v>0</v>
      </c>
      <c r="I138" s="60">
        <f t="shared" si="3"/>
        <v>0</v>
      </c>
    </row>
    <row r="139" spans="1:9" customFormat="1" ht="30" outlineLevel="3" x14ac:dyDescent="0.25">
      <c r="A139" s="63"/>
      <c r="B139" s="65" t="s">
        <v>48</v>
      </c>
      <c r="C139" s="65"/>
      <c r="D139" s="24"/>
      <c r="E139" s="25">
        <v>6</v>
      </c>
      <c r="F139" s="25"/>
      <c r="G139" s="24"/>
      <c r="H139" s="60">
        <f t="shared" si="3"/>
        <v>0</v>
      </c>
      <c r="I139" s="60">
        <f t="shared" si="3"/>
        <v>0</v>
      </c>
    </row>
    <row r="140" spans="1:9" customFormat="1" ht="15" outlineLevel="3" x14ac:dyDescent="0.25">
      <c r="A140" s="63"/>
      <c r="B140" s="65"/>
      <c r="C140" s="65"/>
      <c r="D140" s="24"/>
      <c r="E140" s="25"/>
      <c r="F140" s="25"/>
      <c r="G140" s="24"/>
      <c r="H140" s="60">
        <f t="shared" si="3"/>
        <v>0</v>
      </c>
      <c r="I140" s="60">
        <f t="shared" si="3"/>
        <v>0</v>
      </c>
    </row>
    <row r="141" spans="1:9" customFormat="1" ht="15" outlineLevel="3" x14ac:dyDescent="0.25">
      <c r="A141" s="63"/>
      <c r="B141" s="65" t="s">
        <v>49</v>
      </c>
      <c r="C141" s="65"/>
      <c r="D141" s="24"/>
      <c r="E141" s="25">
        <v>14</v>
      </c>
      <c r="F141" s="25"/>
      <c r="G141" s="24"/>
      <c r="H141" s="60">
        <f t="shared" si="3"/>
        <v>0</v>
      </c>
      <c r="I141" s="60">
        <f t="shared" si="3"/>
        <v>0</v>
      </c>
    </row>
    <row r="142" spans="1:9" customFormat="1" ht="15" outlineLevel="3" x14ac:dyDescent="0.25">
      <c r="A142" s="63"/>
      <c r="B142" s="65"/>
      <c r="C142" s="64"/>
      <c r="D142" s="24"/>
      <c r="E142" s="25"/>
      <c r="F142" s="25"/>
      <c r="G142" s="24"/>
      <c r="H142" s="60"/>
      <c r="I142" s="60"/>
    </row>
    <row r="143" spans="1:9" customFormat="1" ht="15" outlineLevel="2" x14ac:dyDescent="0.25">
      <c r="A143" s="63"/>
      <c r="B143" s="65" t="s">
        <v>65</v>
      </c>
      <c r="C143" s="64"/>
      <c r="D143" s="24"/>
      <c r="E143" s="25">
        <v>140</v>
      </c>
      <c r="F143" s="25"/>
      <c r="G143" s="24"/>
      <c r="H143" s="60">
        <f>E143*G143</f>
        <v>0</v>
      </c>
      <c r="I143" s="60">
        <f>F143*H143</f>
        <v>0</v>
      </c>
    </row>
    <row r="144" spans="1:9" customFormat="1" ht="15" outlineLevel="2" x14ac:dyDescent="0.25">
      <c r="A144" s="63"/>
      <c r="B144" s="65"/>
      <c r="C144" s="64"/>
      <c r="D144" s="24"/>
      <c r="E144" s="25"/>
      <c r="F144" s="25"/>
      <c r="G144" s="24"/>
      <c r="H144" s="60">
        <f>E144*G144</f>
        <v>0</v>
      </c>
      <c r="I144" s="60">
        <f>F144*H144</f>
        <v>0</v>
      </c>
    </row>
    <row r="145" spans="1:9" customFormat="1" ht="15" outlineLevel="3" x14ac:dyDescent="0.25">
      <c r="A145" s="63"/>
      <c r="B145" s="64" t="s">
        <v>87</v>
      </c>
      <c r="C145" s="64"/>
      <c r="D145" s="24"/>
      <c r="E145" s="25"/>
      <c r="F145" s="25"/>
      <c r="G145" s="24"/>
      <c r="H145" s="60"/>
      <c r="I145" s="60"/>
    </row>
    <row r="146" spans="1:9" customFormat="1" ht="15" outlineLevel="3" x14ac:dyDescent="0.25">
      <c r="A146" s="63"/>
      <c r="B146" s="65" t="s">
        <v>28</v>
      </c>
      <c r="C146" s="64"/>
      <c r="D146" s="24" t="s">
        <v>44</v>
      </c>
      <c r="E146" s="25">
        <v>140</v>
      </c>
      <c r="F146" s="25"/>
      <c r="G146" s="24"/>
      <c r="H146" s="60">
        <f t="shared" ref="H146:I151" si="4">E146*G146</f>
        <v>0</v>
      </c>
      <c r="I146" s="60">
        <f t="shared" si="4"/>
        <v>0</v>
      </c>
    </row>
    <row r="147" spans="1:9" customFormat="1" ht="15" outlineLevel="3" x14ac:dyDescent="0.25">
      <c r="A147" s="63"/>
      <c r="B147" s="65" t="s">
        <v>29</v>
      </c>
      <c r="C147" s="64"/>
      <c r="D147" s="24" t="s">
        <v>44</v>
      </c>
      <c r="E147" s="25"/>
      <c r="F147" s="25"/>
      <c r="G147" s="24"/>
      <c r="H147" s="60">
        <f t="shared" si="4"/>
        <v>0</v>
      </c>
      <c r="I147" s="60">
        <f t="shared" si="4"/>
        <v>0</v>
      </c>
    </row>
    <row r="148" spans="1:9" customFormat="1" ht="15" outlineLevel="3" x14ac:dyDescent="0.25">
      <c r="A148" s="63"/>
      <c r="B148" s="65" t="s">
        <v>30</v>
      </c>
      <c r="C148" s="64"/>
      <c r="D148" s="24" t="s">
        <v>44</v>
      </c>
      <c r="E148" s="25"/>
      <c r="F148" s="25"/>
      <c r="G148" s="24"/>
      <c r="H148" s="60">
        <f t="shared" si="4"/>
        <v>0</v>
      </c>
      <c r="I148" s="60">
        <f t="shared" si="4"/>
        <v>0</v>
      </c>
    </row>
    <row r="149" spans="1:9" customFormat="1" ht="15" outlineLevel="3" x14ac:dyDescent="0.25">
      <c r="A149" s="63"/>
      <c r="B149" s="65" t="s">
        <v>31</v>
      </c>
      <c r="C149" s="64"/>
      <c r="D149" s="24" t="s">
        <v>44</v>
      </c>
      <c r="E149" s="25"/>
      <c r="F149" s="25"/>
      <c r="G149" s="24"/>
      <c r="H149" s="60">
        <f t="shared" si="4"/>
        <v>0</v>
      </c>
      <c r="I149" s="60">
        <f t="shared" si="4"/>
        <v>0</v>
      </c>
    </row>
    <row r="150" spans="1:9" customFormat="1" ht="15" outlineLevel="2" x14ac:dyDescent="0.25">
      <c r="A150" s="63"/>
      <c r="B150" s="65" t="s">
        <v>32</v>
      </c>
      <c r="C150" s="64"/>
      <c r="D150" s="24" t="s">
        <v>44</v>
      </c>
      <c r="E150" s="25"/>
      <c r="F150" s="25"/>
      <c r="G150" s="24"/>
      <c r="H150" s="60">
        <f t="shared" si="4"/>
        <v>0</v>
      </c>
      <c r="I150" s="60">
        <f t="shared" si="4"/>
        <v>0</v>
      </c>
    </row>
    <row r="151" spans="1:9" customFormat="1" ht="15" outlineLevel="2" x14ac:dyDescent="0.25">
      <c r="A151" s="63"/>
      <c r="B151" s="65"/>
      <c r="C151" s="65"/>
      <c r="D151" s="24"/>
      <c r="E151" s="25"/>
      <c r="F151" s="25"/>
      <c r="G151" s="24"/>
      <c r="H151" s="60">
        <f t="shared" si="4"/>
        <v>0</v>
      </c>
      <c r="I151" s="60">
        <f t="shared" si="4"/>
        <v>0</v>
      </c>
    </row>
    <row r="152" spans="1:9" customFormat="1" ht="15" outlineLevel="3" x14ac:dyDescent="0.25">
      <c r="A152" s="63"/>
      <c r="B152" s="64" t="s">
        <v>86</v>
      </c>
      <c r="C152" s="64"/>
      <c r="D152" s="24"/>
      <c r="E152" s="25"/>
      <c r="F152" s="25"/>
      <c r="G152" s="24"/>
      <c r="H152" s="60"/>
      <c r="I152" s="60"/>
    </row>
    <row r="153" spans="1:9" customFormat="1" ht="15" outlineLevel="3" x14ac:dyDescent="0.25">
      <c r="A153" s="63"/>
      <c r="B153" s="65" t="s">
        <v>28</v>
      </c>
      <c r="C153" s="64"/>
      <c r="D153" s="24" t="s">
        <v>44</v>
      </c>
      <c r="E153" s="25"/>
      <c r="F153" s="25"/>
      <c r="G153" s="24"/>
      <c r="H153" s="60">
        <f t="shared" ref="H153:I158" si="5">E153*G153</f>
        <v>0</v>
      </c>
      <c r="I153" s="60">
        <f t="shared" si="5"/>
        <v>0</v>
      </c>
    </row>
    <row r="154" spans="1:9" customFormat="1" ht="15" outlineLevel="3" x14ac:dyDescent="0.25">
      <c r="A154" s="63"/>
      <c r="B154" s="65" t="s">
        <v>29</v>
      </c>
      <c r="C154" s="64"/>
      <c r="D154" s="24" t="s">
        <v>44</v>
      </c>
      <c r="E154" s="25">
        <v>15</v>
      </c>
      <c r="F154" s="25"/>
      <c r="G154" s="24"/>
      <c r="H154" s="60">
        <f t="shared" si="5"/>
        <v>0</v>
      </c>
      <c r="I154" s="60">
        <f t="shared" si="5"/>
        <v>0</v>
      </c>
    </row>
    <row r="155" spans="1:9" customFormat="1" ht="15" outlineLevel="3" x14ac:dyDescent="0.25">
      <c r="A155" s="63"/>
      <c r="B155" s="65" t="s">
        <v>30</v>
      </c>
      <c r="C155" s="64"/>
      <c r="D155" s="24" t="s">
        <v>44</v>
      </c>
      <c r="E155" s="25">
        <v>4</v>
      </c>
      <c r="F155" s="25"/>
      <c r="G155" s="24"/>
      <c r="H155" s="60">
        <f t="shared" si="5"/>
        <v>0</v>
      </c>
      <c r="I155" s="60">
        <f t="shared" si="5"/>
        <v>0</v>
      </c>
    </row>
    <row r="156" spans="1:9" customFormat="1" ht="15" outlineLevel="3" x14ac:dyDescent="0.25">
      <c r="A156" s="63"/>
      <c r="B156" s="65" t="s">
        <v>31</v>
      </c>
      <c r="C156" s="64"/>
      <c r="D156" s="24" t="s">
        <v>44</v>
      </c>
      <c r="E156" s="25"/>
      <c r="F156" s="25"/>
      <c r="G156" s="24"/>
      <c r="H156" s="60">
        <f t="shared" si="5"/>
        <v>0</v>
      </c>
      <c r="I156" s="60">
        <f t="shared" si="5"/>
        <v>0</v>
      </c>
    </row>
    <row r="157" spans="1:9" customFormat="1" ht="15" outlineLevel="2" x14ac:dyDescent="0.25">
      <c r="A157" s="63"/>
      <c r="B157" s="65" t="s">
        <v>32</v>
      </c>
      <c r="C157" s="64"/>
      <c r="D157" s="24" t="s">
        <v>44</v>
      </c>
      <c r="E157" s="25"/>
      <c r="F157" s="25"/>
      <c r="G157" s="24"/>
      <c r="H157" s="60">
        <f t="shared" si="5"/>
        <v>0</v>
      </c>
      <c r="I157" s="60">
        <f t="shared" si="5"/>
        <v>0</v>
      </c>
    </row>
    <row r="158" spans="1:9" customFormat="1" ht="15" outlineLevel="2" x14ac:dyDescent="0.25">
      <c r="A158" s="63"/>
      <c r="B158" s="65"/>
      <c r="C158" s="65"/>
      <c r="D158" s="24"/>
      <c r="E158" s="25"/>
      <c r="F158" s="25"/>
      <c r="G158" s="24"/>
      <c r="H158" s="60">
        <f t="shared" si="5"/>
        <v>0</v>
      </c>
      <c r="I158" s="60">
        <f t="shared" si="5"/>
        <v>0</v>
      </c>
    </row>
    <row r="159" spans="1:9" customFormat="1" ht="15" outlineLevel="3" x14ac:dyDescent="0.25">
      <c r="A159" s="63"/>
      <c r="B159" s="64" t="s">
        <v>85</v>
      </c>
      <c r="C159" s="64"/>
      <c r="D159" s="24"/>
      <c r="E159" s="25"/>
      <c r="F159" s="25"/>
      <c r="G159" s="24"/>
      <c r="H159" s="60"/>
      <c r="I159" s="60"/>
    </row>
    <row r="160" spans="1:9" customFormat="1" ht="15" outlineLevel="3" x14ac:dyDescent="0.25">
      <c r="A160" s="63"/>
      <c r="B160" s="65" t="s">
        <v>28</v>
      </c>
      <c r="C160" s="64"/>
      <c r="D160" s="24" t="s">
        <v>44</v>
      </c>
      <c r="E160" s="25">
        <v>243</v>
      </c>
      <c r="F160" s="25"/>
      <c r="G160" s="24"/>
      <c r="H160" s="60">
        <f t="shared" ref="H160:I165" si="6">E160*G160</f>
        <v>0</v>
      </c>
      <c r="I160" s="60">
        <f t="shared" si="6"/>
        <v>0</v>
      </c>
    </row>
    <row r="161" spans="1:9" customFormat="1" ht="15" outlineLevel="3" x14ac:dyDescent="0.25">
      <c r="A161" s="63"/>
      <c r="B161" s="65" t="s">
        <v>29</v>
      </c>
      <c r="C161" s="64"/>
      <c r="D161" s="24" t="s">
        <v>44</v>
      </c>
      <c r="E161" s="25"/>
      <c r="F161" s="25"/>
      <c r="G161" s="24"/>
      <c r="H161" s="60">
        <f t="shared" si="6"/>
        <v>0</v>
      </c>
      <c r="I161" s="60">
        <f t="shared" si="6"/>
        <v>0</v>
      </c>
    </row>
    <row r="162" spans="1:9" customFormat="1" ht="15" outlineLevel="3" x14ac:dyDescent="0.25">
      <c r="A162" s="63"/>
      <c r="B162" s="65" t="s">
        <v>30</v>
      </c>
      <c r="C162" s="64"/>
      <c r="D162" s="24" t="s">
        <v>44</v>
      </c>
      <c r="E162" s="25"/>
      <c r="F162" s="25"/>
      <c r="G162" s="24"/>
      <c r="H162" s="60">
        <f t="shared" si="6"/>
        <v>0</v>
      </c>
      <c r="I162" s="60">
        <f t="shared" si="6"/>
        <v>0</v>
      </c>
    </row>
    <row r="163" spans="1:9" customFormat="1" ht="15" outlineLevel="3" x14ac:dyDescent="0.25">
      <c r="A163" s="63"/>
      <c r="B163" s="65" t="s">
        <v>31</v>
      </c>
      <c r="C163" s="64"/>
      <c r="D163" s="24" t="s">
        <v>44</v>
      </c>
      <c r="E163" s="25"/>
      <c r="F163" s="25"/>
      <c r="G163" s="24"/>
      <c r="H163" s="26">
        <f>E163*G163</f>
        <v>0</v>
      </c>
      <c r="I163" s="26">
        <f>F163*H163</f>
        <v>0</v>
      </c>
    </row>
    <row r="164" spans="1:9" customFormat="1" ht="15" outlineLevel="2" x14ac:dyDescent="0.25">
      <c r="A164" s="63"/>
      <c r="B164" s="65" t="s">
        <v>32</v>
      </c>
      <c r="C164" s="64"/>
      <c r="D164" s="24" t="s">
        <v>44</v>
      </c>
      <c r="E164" s="25"/>
      <c r="F164" s="25"/>
      <c r="G164" s="24"/>
      <c r="H164" s="26">
        <f>E164*G164</f>
        <v>0</v>
      </c>
      <c r="I164" s="26">
        <f>F164*H164</f>
        <v>0</v>
      </c>
    </row>
    <row r="165" spans="1:9" customFormat="1" ht="15" outlineLevel="2" x14ac:dyDescent="0.25">
      <c r="A165" s="63"/>
      <c r="B165" s="65"/>
      <c r="C165" s="65"/>
      <c r="D165" s="24"/>
      <c r="E165" s="25"/>
      <c r="F165" s="25"/>
      <c r="G165" s="24"/>
      <c r="H165" s="26">
        <f t="shared" si="6"/>
        <v>0</v>
      </c>
      <c r="I165" s="26">
        <f t="shared" si="6"/>
        <v>0</v>
      </c>
    </row>
    <row r="166" spans="1:9" customFormat="1" ht="15" outlineLevel="3" x14ac:dyDescent="0.25">
      <c r="A166" s="63"/>
      <c r="B166" s="64" t="s">
        <v>84</v>
      </c>
      <c r="C166" s="64"/>
      <c r="D166" s="24"/>
      <c r="E166" s="25"/>
      <c r="F166" s="25"/>
      <c r="G166" s="24"/>
      <c r="H166" s="26"/>
      <c r="I166" s="26"/>
    </row>
    <row r="167" spans="1:9" customFormat="1" ht="15" outlineLevel="3" x14ac:dyDescent="0.25">
      <c r="A167" s="63"/>
      <c r="B167" s="65" t="s">
        <v>28</v>
      </c>
      <c r="C167" s="64"/>
      <c r="D167" s="24" t="s">
        <v>44</v>
      </c>
      <c r="E167" s="25">
        <v>15</v>
      </c>
      <c r="F167" s="25"/>
      <c r="G167" s="24"/>
      <c r="H167" s="60">
        <f t="shared" ref="H167:I172" si="7">E167*G167</f>
        <v>0</v>
      </c>
      <c r="I167" s="60">
        <f t="shared" si="7"/>
        <v>0</v>
      </c>
    </row>
    <row r="168" spans="1:9" customFormat="1" ht="15" outlineLevel="3" x14ac:dyDescent="0.25">
      <c r="A168" s="63"/>
      <c r="B168" s="65" t="s">
        <v>29</v>
      </c>
      <c r="C168" s="64"/>
      <c r="D168" s="24" t="s">
        <v>44</v>
      </c>
      <c r="E168" s="25"/>
      <c r="F168" s="25"/>
      <c r="G168" s="24"/>
      <c r="H168" s="26">
        <f t="shared" si="7"/>
        <v>0</v>
      </c>
      <c r="I168" s="26">
        <f t="shared" si="7"/>
        <v>0</v>
      </c>
    </row>
    <row r="169" spans="1:9" customFormat="1" ht="15" outlineLevel="3" x14ac:dyDescent="0.25">
      <c r="A169" s="63"/>
      <c r="B169" s="65" t="s">
        <v>30</v>
      </c>
      <c r="C169" s="64"/>
      <c r="D169" s="24" t="s">
        <v>44</v>
      </c>
      <c r="E169" s="25"/>
      <c r="F169" s="25"/>
      <c r="G169" s="24"/>
      <c r="H169" s="26">
        <f t="shared" si="7"/>
        <v>0</v>
      </c>
      <c r="I169" s="26">
        <f t="shared" si="7"/>
        <v>0</v>
      </c>
    </row>
    <row r="170" spans="1:9" customFormat="1" ht="15" outlineLevel="3" x14ac:dyDescent="0.25">
      <c r="A170" s="63"/>
      <c r="B170" s="65" t="s">
        <v>31</v>
      </c>
      <c r="C170" s="64"/>
      <c r="D170" s="24" t="s">
        <v>44</v>
      </c>
      <c r="E170" s="25"/>
      <c r="F170" s="25"/>
      <c r="G170" s="24"/>
      <c r="H170" s="26">
        <f t="shared" si="7"/>
        <v>0</v>
      </c>
      <c r="I170" s="26">
        <f t="shared" si="7"/>
        <v>0</v>
      </c>
    </row>
    <row r="171" spans="1:9" customFormat="1" ht="15" outlineLevel="2" x14ac:dyDescent="0.25">
      <c r="A171" s="63"/>
      <c r="B171" s="65" t="s">
        <v>32</v>
      </c>
      <c r="C171" s="64"/>
      <c r="D171" s="24" t="s">
        <v>44</v>
      </c>
      <c r="E171" s="25"/>
      <c r="F171" s="25"/>
      <c r="G171" s="24"/>
      <c r="H171" s="60">
        <f t="shared" si="7"/>
        <v>0</v>
      </c>
      <c r="I171" s="60">
        <f t="shared" si="7"/>
        <v>0</v>
      </c>
    </row>
    <row r="172" spans="1:9" customFormat="1" ht="15" outlineLevel="1" x14ac:dyDescent="0.25">
      <c r="A172" s="63"/>
      <c r="B172" s="65"/>
      <c r="C172" s="65"/>
      <c r="D172" s="24"/>
      <c r="E172" s="25"/>
      <c r="F172" s="25"/>
      <c r="G172" s="24"/>
      <c r="H172" s="60">
        <f t="shared" si="7"/>
        <v>0</v>
      </c>
      <c r="I172" s="60">
        <f t="shared" si="7"/>
        <v>0</v>
      </c>
    </row>
    <row r="173" spans="1:9" s="1" customFormat="1" x14ac:dyDescent="0.25">
      <c r="A173" s="63"/>
      <c r="B173" s="64" t="s">
        <v>50</v>
      </c>
      <c r="C173" s="64"/>
      <c r="D173" s="24"/>
      <c r="E173" s="25"/>
      <c r="F173" s="25"/>
      <c r="G173" s="24"/>
      <c r="H173" s="60"/>
      <c r="I173" s="60"/>
    </row>
    <row r="174" spans="1:9" s="1" customFormat="1" x14ac:dyDescent="0.25">
      <c r="A174" s="63"/>
      <c r="B174" s="65" t="s">
        <v>28</v>
      </c>
      <c r="C174" s="64"/>
      <c r="D174" s="24" t="s">
        <v>27</v>
      </c>
      <c r="E174" s="25">
        <v>92</v>
      </c>
      <c r="F174" s="25"/>
      <c r="G174" s="24"/>
      <c r="H174" s="60">
        <f>E174*G174</f>
        <v>0</v>
      </c>
      <c r="I174" s="60">
        <f>F174*H174</f>
        <v>0</v>
      </c>
    </row>
    <row r="175" spans="1:9" s="1" customFormat="1" x14ac:dyDescent="0.25">
      <c r="A175" s="63"/>
      <c r="B175" s="65" t="s">
        <v>29</v>
      </c>
      <c r="C175" s="64"/>
      <c r="D175" s="24" t="s">
        <v>27</v>
      </c>
      <c r="E175" s="25">
        <v>26</v>
      </c>
      <c r="F175" s="25"/>
      <c r="G175" s="24"/>
      <c r="H175" s="60">
        <f>E175*G175</f>
        <v>0</v>
      </c>
      <c r="I175" s="60">
        <f>F175*H175</f>
        <v>0</v>
      </c>
    </row>
    <row r="176" spans="1:9" s="1" customFormat="1" outlineLevel="1" x14ac:dyDescent="0.25">
      <c r="A176" s="63"/>
      <c r="B176" s="65" t="s">
        <v>30</v>
      </c>
      <c r="C176" s="64"/>
      <c r="D176" s="24" t="s">
        <v>27</v>
      </c>
      <c r="E176" s="25">
        <v>8</v>
      </c>
      <c r="F176" s="25"/>
      <c r="G176" s="24"/>
      <c r="H176" s="60">
        <f>E176*G176</f>
        <v>0</v>
      </c>
      <c r="I176" s="60">
        <f>F176*H176</f>
        <v>0</v>
      </c>
    </row>
    <row r="177" spans="1:9" s="1" customFormat="1" outlineLevel="2" x14ac:dyDescent="0.25">
      <c r="A177" s="63"/>
      <c r="B177" s="65" t="s">
        <v>31</v>
      </c>
      <c r="C177" s="64"/>
      <c r="D177" s="24" t="s">
        <v>27</v>
      </c>
      <c r="E177" s="25">
        <v>0</v>
      </c>
      <c r="F177" s="25"/>
      <c r="G177" s="24"/>
      <c r="H177" s="60">
        <f>E177*G177</f>
        <v>0</v>
      </c>
      <c r="I177" s="60">
        <f>F177*H177</f>
        <v>0</v>
      </c>
    </row>
    <row r="178" spans="1:9" s="1" customFormat="1" outlineLevel="2" x14ac:dyDescent="0.25">
      <c r="A178" s="63"/>
      <c r="B178" s="65" t="s">
        <v>32</v>
      </c>
      <c r="C178" s="64"/>
      <c r="D178" s="24" t="s">
        <v>27</v>
      </c>
      <c r="E178" s="25">
        <v>0</v>
      </c>
      <c r="F178" s="25"/>
      <c r="G178" s="24"/>
      <c r="H178" s="60">
        <f>E178*G178</f>
        <v>0</v>
      </c>
      <c r="I178" s="60">
        <f>F178*H178</f>
        <v>0</v>
      </c>
    </row>
    <row r="179" spans="1:9" s="1" customFormat="1" outlineLevel="2" x14ac:dyDescent="0.25">
      <c r="A179" s="63"/>
      <c r="B179" s="65"/>
      <c r="C179" s="64"/>
      <c r="D179" s="24"/>
      <c r="E179" s="25"/>
      <c r="F179" s="25"/>
      <c r="G179" s="24"/>
      <c r="H179" s="26"/>
      <c r="I179" s="26"/>
    </row>
    <row r="180" spans="1:9" s="1" customFormat="1" outlineLevel="2" x14ac:dyDescent="0.25">
      <c r="A180" s="63"/>
      <c r="B180" s="65"/>
      <c r="C180" s="64"/>
      <c r="D180" s="24"/>
      <c r="E180" s="25"/>
      <c r="F180" s="25"/>
      <c r="G180" s="24"/>
      <c r="H180" s="26"/>
      <c r="I180" s="26"/>
    </row>
    <row r="181" spans="1:9" s="1" customFormat="1" outlineLevel="2" x14ac:dyDescent="0.25">
      <c r="A181" s="45"/>
      <c r="B181" s="39" t="s">
        <v>94</v>
      </c>
      <c r="C181" s="39"/>
      <c r="D181" s="46"/>
      <c r="E181" s="47"/>
      <c r="F181" s="47"/>
      <c r="G181" s="46"/>
      <c r="H181" s="38">
        <f>SUBTOTAL(9,H21:H180)</f>
        <v>0</v>
      </c>
      <c r="I181" s="38">
        <f>SUBTOTAL(9,I21:I180)</f>
        <v>0</v>
      </c>
    </row>
    <row r="182" spans="1:9" s="1" customFormat="1" outlineLevel="1" x14ac:dyDescent="0.25">
      <c r="B182" s="3"/>
      <c r="C182" s="14"/>
      <c r="D182" s="4"/>
      <c r="E182" s="4"/>
      <c r="F182" s="4"/>
      <c r="G182" s="4"/>
      <c r="H182" s="4"/>
      <c r="I182" s="4"/>
    </row>
    <row r="183" spans="1:9" s="1" customFormat="1" outlineLevel="2" x14ac:dyDescent="0.25">
      <c r="A183" s="45"/>
      <c r="B183" s="39" t="s">
        <v>68</v>
      </c>
      <c r="C183" s="39"/>
      <c r="D183" s="46"/>
      <c r="E183" s="47"/>
      <c r="F183" s="47"/>
      <c r="G183" s="46"/>
      <c r="H183" s="38"/>
      <c r="I183" s="38"/>
    </row>
    <row r="184" spans="1:9" s="1" customFormat="1" outlineLevel="2" x14ac:dyDescent="0.25">
      <c r="A184" s="54"/>
      <c r="B184" s="55" t="s">
        <v>15</v>
      </c>
      <c r="C184" s="55"/>
      <c r="D184" s="56"/>
      <c r="E184" s="57"/>
      <c r="F184" s="57"/>
      <c r="G184" s="56"/>
      <c r="H184" s="58">
        <f>SUBTOTAL(9,H186:H188)</f>
        <v>0</v>
      </c>
      <c r="I184" s="58">
        <f>SUBTOTAL(9,I186:I188)</f>
        <v>0</v>
      </c>
    </row>
    <row r="185" spans="1:9" s="1" customFormat="1" outlineLevel="2" x14ac:dyDescent="0.25">
      <c r="A185" s="7"/>
      <c r="B185" s="8" t="s">
        <v>15</v>
      </c>
      <c r="C185" s="8"/>
      <c r="D185" s="24"/>
      <c r="E185" s="25"/>
      <c r="F185" s="25"/>
      <c r="G185" s="24"/>
      <c r="H185" s="26">
        <f t="shared" ref="H185:I188" si="8">IFERROR(E185*G185,"")</f>
        <v>0</v>
      </c>
      <c r="I185" s="26">
        <f t="shared" si="8"/>
        <v>0</v>
      </c>
    </row>
    <row r="186" spans="1:9" s="1" customFormat="1" outlineLevel="2" x14ac:dyDescent="0.25">
      <c r="A186" s="7"/>
      <c r="B186" s="8" t="s">
        <v>16</v>
      </c>
      <c r="C186" s="8"/>
      <c r="D186" s="24" t="s">
        <v>17</v>
      </c>
      <c r="E186" s="59">
        <v>0.04</v>
      </c>
      <c r="F186" s="59"/>
      <c r="G186" s="24"/>
      <c r="H186" s="60">
        <f t="shared" si="8"/>
        <v>0</v>
      </c>
      <c r="I186" s="60">
        <f t="shared" si="8"/>
        <v>0</v>
      </c>
    </row>
    <row r="187" spans="1:9" s="1" customFormat="1" outlineLevel="2" x14ac:dyDescent="0.25">
      <c r="A187" s="7"/>
      <c r="B187" s="8" t="s">
        <v>69</v>
      </c>
      <c r="C187" s="8"/>
      <c r="D187" s="24" t="s">
        <v>17</v>
      </c>
      <c r="E187" s="59">
        <v>0.01</v>
      </c>
      <c r="F187" s="59"/>
      <c r="G187" s="24"/>
      <c r="H187" s="60">
        <f t="shared" si="8"/>
        <v>0</v>
      </c>
      <c r="I187" s="60">
        <f t="shared" si="8"/>
        <v>0</v>
      </c>
    </row>
    <row r="188" spans="1:9" s="1" customFormat="1" outlineLevel="2" x14ac:dyDescent="0.25">
      <c r="A188" s="7"/>
      <c r="B188" s="8" t="s">
        <v>20</v>
      </c>
      <c r="C188" s="8"/>
      <c r="D188" s="24" t="s">
        <v>17</v>
      </c>
      <c r="E188" s="59">
        <v>0.01</v>
      </c>
      <c r="F188" s="59"/>
      <c r="G188" s="24"/>
      <c r="H188" s="60">
        <f t="shared" si="8"/>
        <v>0</v>
      </c>
      <c r="I188" s="60">
        <f t="shared" si="8"/>
        <v>0</v>
      </c>
    </row>
    <row r="189" spans="1:9" s="1" customFormat="1" outlineLevel="2" x14ac:dyDescent="0.25">
      <c r="A189" s="7"/>
      <c r="B189" s="8"/>
      <c r="C189" s="8"/>
      <c r="D189" s="24"/>
      <c r="E189" s="59"/>
      <c r="F189" s="59"/>
      <c r="G189" s="24"/>
      <c r="H189" s="60"/>
      <c r="I189" s="60"/>
    </row>
    <row r="190" spans="1:9" s="1" customFormat="1" outlineLevel="1" x14ac:dyDescent="0.25">
      <c r="A190" s="54"/>
      <c r="B190" s="55" t="s">
        <v>71</v>
      </c>
      <c r="C190" s="55"/>
      <c r="D190" s="56"/>
      <c r="E190" s="57"/>
      <c r="F190" s="57"/>
      <c r="G190" s="56"/>
      <c r="H190" s="58">
        <f>SUBTOTAL(9,H192:H196)</f>
        <v>0</v>
      </c>
      <c r="I190" s="58">
        <f>SUBTOTAL(9,I192:I196)</f>
        <v>0</v>
      </c>
    </row>
    <row r="191" spans="1:9" s="1" customFormat="1" outlineLevel="2" x14ac:dyDescent="0.25">
      <c r="A191" s="7"/>
      <c r="B191" s="8"/>
      <c r="C191" s="8"/>
      <c r="D191" s="24"/>
      <c r="E191" s="25"/>
      <c r="F191" s="25"/>
      <c r="G191" s="24"/>
      <c r="H191" s="26"/>
      <c r="I191" s="26"/>
    </row>
    <row r="192" spans="1:9" s="1" customFormat="1" outlineLevel="2" x14ac:dyDescent="0.25">
      <c r="A192" s="7"/>
      <c r="B192" s="8" t="s">
        <v>100</v>
      </c>
      <c r="C192" s="8"/>
      <c r="D192" s="24"/>
      <c r="E192" s="25"/>
      <c r="F192" s="25"/>
      <c r="G192" s="24"/>
      <c r="H192" s="60"/>
      <c r="I192" s="60"/>
    </row>
    <row r="193" spans="1:9" s="1" customFormat="1" outlineLevel="2" x14ac:dyDescent="0.25">
      <c r="A193" s="7"/>
      <c r="B193" s="8" t="s">
        <v>73</v>
      </c>
      <c r="C193" s="8"/>
      <c r="D193" s="24" t="s">
        <v>27</v>
      </c>
      <c r="E193" s="25">
        <v>48</v>
      </c>
      <c r="F193" s="25"/>
      <c r="G193" s="24"/>
      <c r="H193" s="60">
        <f>IFERROR(E193*G193,"")</f>
        <v>0</v>
      </c>
      <c r="I193" s="60">
        <f>IFERROR(F193*H193,"")</f>
        <v>0</v>
      </c>
    </row>
    <row r="194" spans="1:9" s="1" customFormat="1" outlineLevel="2" x14ac:dyDescent="0.25">
      <c r="A194" s="7"/>
      <c r="B194" s="8" t="s">
        <v>74</v>
      </c>
      <c r="C194" s="8"/>
      <c r="D194" s="24" t="s">
        <v>27</v>
      </c>
      <c r="E194" s="25">
        <v>48</v>
      </c>
      <c r="F194" s="25"/>
      <c r="G194" s="24"/>
      <c r="H194" s="60">
        <f>IFERROR(E194*G194,"")</f>
        <v>0</v>
      </c>
      <c r="I194" s="60">
        <f>IFERROR(F194*H194,"")</f>
        <v>0</v>
      </c>
    </row>
    <row r="195" spans="1:9" s="1" customFormat="1" outlineLevel="1" x14ac:dyDescent="0.25">
      <c r="A195" s="7"/>
      <c r="B195" s="8" t="s">
        <v>75</v>
      </c>
      <c r="C195" s="8"/>
      <c r="D195" s="24" t="s">
        <v>44</v>
      </c>
      <c r="E195" s="25">
        <v>16</v>
      </c>
      <c r="F195" s="25"/>
      <c r="G195" s="24"/>
      <c r="H195" s="60">
        <f>IFERROR(E195*G195,"")</f>
        <v>0</v>
      </c>
      <c r="I195" s="60">
        <f>IFERROR(F195*H195,"")</f>
        <v>0</v>
      </c>
    </row>
    <row r="196" spans="1:9" s="1" customFormat="1" outlineLevel="2" x14ac:dyDescent="0.25">
      <c r="A196" s="7"/>
      <c r="B196" s="8" t="s">
        <v>80</v>
      </c>
      <c r="C196" s="8"/>
      <c r="D196" s="24" t="s">
        <v>44</v>
      </c>
      <c r="E196" s="25">
        <v>16</v>
      </c>
      <c r="F196" s="25"/>
      <c r="G196" s="24"/>
      <c r="H196" s="60">
        <f>IFERROR(E196*G196,"")</f>
        <v>0</v>
      </c>
      <c r="I196" s="60">
        <f>IFERROR(F196*H196,"")</f>
        <v>0</v>
      </c>
    </row>
    <row r="197" spans="1:9" s="1" customFormat="1" outlineLevel="2" x14ac:dyDescent="0.25">
      <c r="A197" s="7"/>
      <c r="B197" s="8"/>
      <c r="C197" s="8"/>
      <c r="D197" s="24"/>
      <c r="E197" s="25"/>
      <c r="F197" s="25"/>
      <c r="G197" s="24"/>
      <c r="H197" s="26"/>
      <c r="I197" s="26"/>
    </row>
    <row r="198" spans="1:9" s="1" customFormat="1" outlineLevel="2" x14ac:dyDescent="0.25">
      <c r="A198" s="54"/>
      <c r="B198" s="55" t="s">
        <v>70</v>
      </c>
      <c r="C198" s="55"/>
      <c r="D198" s="56"/>
      <c r="E198" s="57"/>
      <c r="F198" s="57"/>
      <c r="G198" s="56"/>
      <c r="H198" s="58">
        <f>SUBTOTAL(9,H201:H202)</f>
        <v>0</v>
      </c>
      <c r="I198" s="58">
        <f>SUBTOTAL(9,I201:I202)</f>
        <v>0</v>
      </c>
    </row>
    <row r="199" spans="1:9" s="1" customFormat="1" outlineLevel="2" x14ac:dyDescent="0.25">
      <c r="A199" s="7"/>
      <c r="B199" s="8"/>
      <c r="C199" s="8"/>
      <c r="D199" s="24"/>
      <c r="E199" s="25"/>
      <c r="F199" s="25"/>
      <c r="G199" s="24"/>
      <c r="H199" s="26"/>
      <c r="I199" s="26"/>
    </row>
    <row r="200" spans="1:9" customFormat="1" ht="15" outlineLevel="1" x14ac:dyDescent="0.25">
      <c r="A200" s="7"/>
      <c r="B200" s="8" t="s">
        <v>75</v>
      </c>
      <c r="C200" s="8"/>
      <c r="D200" s="24" t="s">
        <v>44</v>
      </c>
      <c r="E200" s="25">
        <v>16</v>
      </c>
      <c r="F200" s="25"/>
      <c r="G200" s="24"/>
      <c r="H200" s="60">
        <f>IFERROR(E200*G200,"")</f>
        <v>0</v>
      </c>
      <c r="I200" s="60">
        <f>IFERROR(F200*H200,"")</f>
        <v>0</v>
      </c>
    </row>
    <row r="201" spans="1:9" s="1" customFormat="1" x14ac:dyDescent="0.25">
      <c r="A201" s="7"/>
      <c r="B201" s="8" t="s">
        <v>79</v>
      </c>
      <c r="C201" s="8"/>
      <c r="D201" s="24" t="s">
        <v>44</v>
      </c>
      <c r="E201" s="25">
        <v>16</v>
      </c>
      <c r="F201" s="25"/>
      <c r="G201" s="24"/>
      <c r="H201" s="60">
        <f>IFERROR(E201*G201,"")</f>
        <v>0</v>
      </c>
      <c r="I201" s="60">
        <f>IFERROR(F201*H201,"")</f>
        <v>0</v>
      </c>
    </row>
    <row r="202" spans="1:9" s="1" customFormat="1" x14ac:dyDescent="0.25">
      <c r="A202" s="7"/>
      <c r="B202" s="8"/>
      <c r="C202" s="8"/>
      <c r="D202" s="24"/>
      <c r="E202" s="25"/>
      <c r="F202" s="25"/>
      <c r="G202" s="24"/>
      <c r="H202" s="26"/>
      <c r="I202" s="26"/>
    </row>
    <row r="203" spans="1:9" s="1" customFormat="1" x14ac:dyDescent="0.25">
      <c r="A203" s="54"/>
      <c r="B203" s="55" t="s">
        <v>72</v>
      </c>
      <c r="C203" s="55"/>
      <c r="D203" s="56"/>
      <c r="E203" s="57"/>
      <c r="F203" s="57"/>
      <c r="G203" s="56"/>
      <c r="H203" s="58">
        <f>SUBTOTAL(9,H205:H207)</f>
        <v>0</v>
      </c>
      <c r="I203" s="58">
        <f>SUBTOTAL(9,I205:I207)</f>
        <v>0</v>
      </c>
    </row>
    <row r="204" spans="1:9" s="16" customFormat="1" outlineLevel="1" x14ac:dyDescent="0.25">
      <c r="A204" s="61"/>
      <c r="B204" s="62"/>
      <c r="C204" s="62"/>
      <c r="D204" s="24"/>
      <c r="E204" s="25"/>
      <c r="F204" s="25"/>
      <c r="G204" s="24"/>
      <c r="H204" s="26">
        <f>IFERROR(E204*G204,"")</f>
        <v>0</v>
      </c>
      <c r="I204" s="26">
        <f>IFERROR(F204*H204,"")</f>
        <v>0</v>
      </c>
    </row>
    <row r="205" spans="1:9" s="16" customFormat="1" outlineLevel="1" x14ac:dyDescent="0.25">
      <c r="A205" s="7"/>
      <c r="B205" s="8" t="s">
        <v>76</v>
      </c>
      <c r="C205" s="8"/>
      <c r="D205" s="24"/>
      <c r="E205" s="25"/>
      <c r="F205" s="25"/>
      <c r="G205" s="24"/>
      <c r="H205" s="26"/>
      <c r="I205" s="26"/>
    </row>
    <row r="206" spans="1:9" s="16" customFormat="1" outlineLevel="1" x14ac:dyDescent="0.25">
      <c r="A206" s="7"/>
      <c r="B206" s="8" t="s">
        <v>77</v>
      </c>
      <c r="C206" s="8"/>
      <c r="D206" s="24" t="s">
        <v>27</v>
      </c>
      <c r="E206" s="25">
        <v>48</v>
      </c>
      <c r="F206" s="25"/>
      <c r="G206" s="24"/>
      <c r="H206" s="60">
        <f>IFERROR(E206*G206,"")</f>
        <v>0</v>
      </c>
      <c r="I206" s="60">
        <f>IFERROR(F206*H206,"")</f>
        <v>0</v>
      </c>
    </row>
    <row r="207" spans="1:9" s="16" customFormat="1" outlineLevel="1" x14ac:dyDescent="0.25">
      <c r="A207" s="7"/>
      <c r="B207" s="8" t="s">
        <v>81</v>
      </c>
      <c r="C207" s="8"/>
      <c r="D207" s="24" t="s">
        <v>44</v>
      </c>
      <c r="E207" s="25">
        <v>16</v>
      </c>
      <c r="F207" s="25"/>
      <c r="G207" s="24"/>
      <c r="H207" s="60">
        <f>IFERROR(E207*G207,"")</f>
        <v>0</v>
      </c>
      <c r="I207" s="60">
        <f>IFERROR(F207*H207,"")</f>
        <v>0</v>
      </c>
    </row>
    <row r="208" spans="1:9" s="16" customFormat="1" outlineLevel="1" x14ac:dyDescent="0.25">
      <c r="A208" s="63"/>
      <c r="B208" s="65"/>
      <c r="C208" s="64"/>
      <c r="D208" s="24"/>
      <c r="E208" s="25"/>
      <c r="F208" s="25"/>
      <c r="G208" s="24"/>
      <c r="H208" s="26"/>
      <c r="I208" s="26"/>
    </row>
    <row r="209" spans="1:9" s="16" customFormat="1" outlineLevel="1" x14ac:dyDescent="0.25">
      <c r="A209" s="45"/>
      <c r="B209" s="39" t="s">
        <v>95</v>
      </c>
      <c r="C209" s="39"/>
      <c r="D209" s="46"/>
      <c r="E209" s="47"/>
      <c r="F209" s="47"/>
      <c r="G209" s="46"/>
      <c r="H209" s="38">
        <f>SUBTOTAL(9,H184:H208)</f>
        <v>0</v>
      </c>
      <c r="I209" s="38">
        <f>SUBTOTAL(9,I184:I208)</f>
        <v>0</v>
      </c>
    </row>
    <row r="210" spans="1:9" s="16" customFormat="1" outlineLevel="1" x14ac:dyDescent="0.25">
      <c r="A210" s="1"/>
      <c r="B210" s="3"/>
      <c r="C210" s="14"/>
      <c r="D210" s="4"/>
      <c r="E210" s="4"/>
      <c r="F210" s="4"/>
      <c r="G210" s="4"/>
      <c r="H210" s="4"/>
      <c r="I210" s="4"/>
    </row>
    <row r="211" spans="1:9" s="16" customFormat="1" outlineLevel="1" x14ac:dyDescent="0.25">
      <c r="A211" s="29" t="s">
        <v>96</v>
      </c>
      <c r="B211" s="30"/>
      <c r="C211" s="30"/>
      <c r="D211" s="30"/>
      <c r="E211" s="30"/>
      <c r="F211" s="30"/>
      <c r="G211" s="31"/>
      <c r="H211" s="5">
        <f>SUBTOTAL(9,H21:H210)</f>
        <v>0</v>
      </c>
      <c r="I211" s="5">
        <f>SUBTOTAL(9,I21:I210)</f>
        <v>0</v>
      </c>
    </row>
    <row r="212" spans="1:9" s="16" customFormat="1" outlineLevel="1" x14ac:dyDescent="0.25"/>
    <row r="213" spans="1:9" s="32" customFormat="1" x14ac:dyDescent="0.25">
      <c r="A213" s="35" t="s">
        <v>6</v>
      </c>
      <c r="B213" s="80" t="s">
        <v>10</v>
      </c>
      <c r="C213" s="81"/>
      <c r="D213" s="81"/>
      <c r="E213" s="81"/>
      <c r="F213" s="81"/>
      <c r="G213" s="81"/>
      <c r="H213" s="82"/>
      <c r="I213" s="16"/>
    </row>
    <row r="214" spans="1:9" s="16" customFormat="1" outlineLevel="1" x14ac:dyDescent="0.25">
      <c r="A214" s="17" t="s">
        <v>4</v>
      </c>
      <c r="B214" s="17" t="s">
        <v>5</v>
      </c>
      <c r="C214" s="18" t="s">
        <v>7</v>
      </c>
      <c r="D214" s="19" t="s">
        <v>1</v>
      </c>
      <c r="E214" s="19" t="s">
        <v>0</v>
      </c>
      <c r="F214" s="19"/>
      <c r="G214" s="19" t="s">
        <v>3</v>
      </c>
      <c r="H214" s="20" t="s">
        <v>2</v>
      </c>
      <c r="I214" s="20" t="s">
        <v>2</v>
      </c>
    </row>
    <row r="215" spans="1:9" s="16" customFormat="1" outlineLevel="1" x14ac:dyDescent="0.25">
      <c r="A215" s="21"/>
      <c r="B215" s="22"/>
      <c r="C215" s="23"/>
      <c r="D215" s="27">
        <v>0</v>
      </c>
      <c r="E215" s="28">
        <v>0</v>
      </c>
      <c r="F215" s="28"/>
      <c r="G215" s="24"/>
      <c r="H215" s="26">
        <f t="shared" ref="H215:I220" si="9">IFERROR(E215*G215,"")</f>
        <v>0</v>
      </c>
      <c r="I215" s="26">
        <f t="shared" si="9"/>
        <v>0</v>
      </c>
    </row>
    <row r="216" spans="1:9" s="16" customFormat="1" outlineLevel="1" x14ac:dyDescent="0.25">
      <c r="A216" s="21"/>
      <c r="B216" s="37"/>
      <c r="C216" s="23"/>
      <c r="D216" s="27">
        <v>0</v>
      </c>
      <c r="E216" s="28">
        <v>0</v>
      </c>
      <c r="F216" s="28"/>
      <c r="G216" s="24"/>
      <c r="H216" s="26">
        <f t="shared" si="9"/>
        <v>0</v>
      </c>
      <c r="I216" s="26">
        <f t="shared" si="9"/>
        <v>0</v>
      </c>
    </row>
    <row r="217" spans="1:9" s="16" customFormat="1" outlineLevel="1" x14ac:dyDescent="0.25">
      <c r="A217" s="21"/>
      <c r="B217" s="22"/>
      <c r="C217" s="23"/>
      <c r="D217" s="27">
        <v>0</v>
      </c>
      <c r="E217" s="28">
        <v>0</v>
      </c>
      <c r="F217" s="28"/>
      <c r="G217" s="24"/>
      <c r="H217" s="26">
        <f t="shared" si="9"/>
        <v>0</v>
      </c>
      <c r="I217" s="26">
        <f t="shared" si="9"/>
        <v>0</v>
      </c>
    </row>
    <row r="218" spans="1:9" s="16" customFormat="1" outlineLevel="1" x14ac:dyDescent="0.25">
      <c r="A218" s="21"/>
      <c r="B218" s="22"/>
      <c r="C218" s="23"/>
      <c r="D218" s="27">
        <v>0</v>
      </c>
      <c r="E218" s="28">
        <v>0</v>
      </c>
      <c r="F218" s="28"/>
      <c r="G218" s="24"/>
      <c r="H218" s="26">
        <f t="shared" si="9"/>
        <v>0</v>
      </c>
      <c r="I218" s="26">
        <f t="shared" si="9"/>
        <v>0</v>
      </c>
    </row>
    <row r="219" spans="1:9" s="16" customFormat="1" outlineLevel="1" x14ac:dyDescent="0.25">
      <c r="A219" s="21"/>
      <c r="B219" s="22"/>
      <c r="C219" s="23"/>
      <c r="D219" s="27">
        <v>0</v>
      </c>
      <c r="E219" s="28">
        <v>0</v>
      </c>
      <c r="F219" s="28"/>
      <c r="G219" s="24"/>
      <c r="H219" s="26">
        <f t="shared" si="9"/>
        <v>0</v>
      </c>
      <c r="I219" s="26">
        <f t="shared" si="9"/>
        <v>0</v>
      </c>
    </row>
    <row r="220" spans="1:9" s="16" customFormat="1" outlineLevel="1" x14ac:dyDescent="0.25">
      <c r="A220" s="21"/>
      <c r="B220" s="22"/>
      <c r="C220" s="23"/>
      <c r="D220" s="27">
        <v>0</v>
      </c>
      <c r="E220" s="28">
        <v>0</v>
      </c>
      <c r="F220" s="28"/>
      <c r="G220" s="24"/>
      <c r="H220" s="26">
        <f t="shared" si="9"/>
        <v>0</v>
      </c>
      <c r="I220" s="26">
        <f t="shared" si="9"/>
        <v>0</v>
      </c>
    </row>
    <row r="221" spans="1:9" s="16" customFormat="1" outlineLevel="1" x14ac:dyDescent="0.25">
      <c r="A221" s="32"/>
      <c r="B221" s="32"/>
      <c r="C221" s="32"/>
      <c r="D221" s="32"/>
      <c r="E221" s="32"/>
      <c r="F221" s="32"/>
      <c r="G221" s="32"/>
      <c r="H221" s="32"/>
      <c r="I221" s="32"/>
    </row>
    <row r="222" spans="1:9" s="32" customFormat="1" outlineLevel="1" x14ac:dyDescent="0.25">
      <c r="A222" s="44" t="s">
        <v>6</v>
      </c>
      <c r="B222" s="83" t="s">
        <v>9</v>
      </c>
      <c r="C222" s="84"/>
      <c r="D222" s="84"/>
      <c r="E222" s="84"/>
      <c r="F222" s="84"/>
      <c r="G222" s="84"/>
      <c r="H222" s="85"/>
      <c r="I222" s="16"/>
    </row>
    <row r="223" spans="1:9" s="1" customFormat="1" x14ac:dyDescent="0.25">
      <c r="A223" s="17" t="s">
        <v>4</v>
      </c>
      <c r="B223" s="17" t="s">
        <v>5</v>
      </c>
      <c r="C223" s="18" t="s">
        <v>7</v>
      </c>
      <c r="D223" s="19" t="s">
        <v>1</v>
      </c>
      <c r="E223" s="19" t="s">
        <v>0</v>
      </c>
      <c r="F223" s="19"/>
      <c r="G223" s="19" t="s">
        <v>3</v>
      </c>
      <c r="H223" s="20" t="s">
        <v>2</v>
      </c>
      <c r="I223" s="20" t="s">
        <v>2</v>
      </c>
    </row>
    <row r="224" spans="1:9" s="32" customFormat="1" x14ac:dyDescent="0.25">
      <c r="A224" s="21"/>
      <c r="B224" s="37"/>
      <c r="C224" s="23"/>
      <c r="D224" s="27">
        <v>0</v>
      </c>
      <c r="E224" s="28">
        <v>0</v>
      </c>
      <c r="F224" s="28"/>
      <c r="G224" s="24"/>
      <c r="H224" s="26">
        <f t="shared" ref="H224:I229" si="10">IFERROR(E224*G224,"")</f>
        <v>0</v>
      </c>
      <c r="I224" s="26">
        <f t="shared" si="10"/>
        <v>0</v>
      </c>
    </row>
    <row r="225" spans="1:9" x14ac:dyDescent="0.4">
      <c r="A225" s="21"/>
      <c r="B225" s="37"/>
      <c r="C225" s="23"/>
      <c r="D225" s="27">
        <v>0</v>
      </c>
      <c r="E225" s="28">
        <v>0</v>
      </c>
      <c r="F225" s="28"/>
      <c r="G225" s="24"/>
      <c r="H225" s="26">
        <f t="shared" si="10"/>
        <v>0</v>
      </c>
      <c r="I225" s="26">
        <f t="shared" si="10"/>
        <v>0</v>
      </c>
    </row>
    <row r="226" spans="1:9" x14ac:dyDescent="0.4">
      <c r="A226" s="21"/>
      <c r="B226" s="37"/>
      <c r="C226" s="23"/>
      <c r="D226" s="27">
        <v>0</v>
      </c>
      <c r="E226" s="28">
        <v>0</v>
      </c>
      <c r="F226" s="28"/>
      <c r="G226" s="24"/>
      <c r="H226" s="26">
        <f t="shared" si="10"/>
        <v>0</v>
      </c>
      <c r="I226" s="26">
        <f t="shared" si="10"/>
        <v>0</v>
      </c>
    </row>
    <row r="227" spans="1:9" x14ac:dyDescent="0.4">
      <c r="A227" s="21"/>
      <c r="B227" s="37"/>
      <c r="C227" s="23"/>
      <c r="D227" s="27">
        <v>0</v>
      </c>
      <c r="E227" s="28">
        <v>0</v>
      </c>
      <c r="F227" s="28"/>
      <c r="G227" s="24"/>
      <c r="H227" s="26">
        <f t="shared" si="10"/>
        <v>0</v>
      </c>
      <c r="I227" s="26">
        <f t="shared" si="10"/>
        <v>0</v>
      </c>
    </row>
    <row r="228" spans="1:9" x14ac:dyDescent="0.4">
      <c r="A228" s="21"/>
      <c r="B228" s="37"/>
      <c r="C228" s="23"/>
      <c r="D228" s="27">
        <v>0</v>
      </c>
      <c r="E228" s="28">
        <v>0</v>
      </c>
      <c r="F228" s="28"/>
      <c r="G228" s="24"/>
      <c r="H228" s="26">
        <f t="shared" si="10"/>
        <v>0</v>
      </c>
      <c r="I228" s="26">
        <f t="shared" si="10"/>
        <v>0</v>
      </c>
    </row>
    <row r="229" spans="1:9" x14ac:dyDescent="0.4">
      <c r="A229" s="21"/>
      <c r="B229" s="37"/>
      <c r="C229" s="23"/>
      <c r="D229" s="27">
        <v>0</v>
      </c>
      <c r="E229" s="28">
        <v>0</v>
      </c>
      <c r="F229" s="28"/>
      <c r="G229" s="24"/>
      <c r="H229" s="26">
        <f t="shared" si="10"/>
        <v>0</v>
      </c>
      <c r="I229" s="26">
        <f t="shared" si="10"/>
        <v>0</v>
      </c>
    </row>
    <row r="230" spans="1:9" x14ac:dyDescent="0.4">
      <c r="A230" s="32"/>
      <c r="B230" s="32"/>
      <c r="C230" s="32"/>
      <c r="D230" s="32"/>
      <c r="E230" s="32"/>
      <c r="F230" s="32"/>
      <c r="G230" s="32"/>
      <c r="H230" s="32"/>
      <c r="I230" s="32"/>
    </row>
    <row r="231" spans="1:9" x14ac:dyDescent="0.4">
      <c r="A231" s="40" t="s">
        <v>97</v>
      </c>
      <c r="B231" s="41"/>
      <c r="C231" s="41"/>
      <c r="D231" s="41"/>
      <c r="E231" s="41"/>
      <c r="F231" s="41"/>
      <c r="G231" s="42"/>
      <c r="H231" s="43">
        <f>SUBTOTAL(9,H224:H230)</f>
        <v>0</v>
      </c>
      <c r="I231" s="43">
        <f>SUBTOTAL(9,I224:I230)</f>
        <v>0</v>
      </c>
    </row>
    <row r="232" spans="1:9" x14ac:dyDescent="0.4">
      <c r="A232" s="32"/>
      <c r="B232" s="32"/>
      <c r="C232" s="33"/>
      <c r="D232" s="32"/>
      <c r="E232" s="34"/>
      <c r="F232" s="34"/>
      <c r="G232" s="32"/>
      <c r="H232" s="32"/>
      <c r="I232" s="32"/>
    </row>
    <row r="233" spans="1:9" x14ac:dyDescent="0.4">
      <c r="A233" s="53" t="s">
        <v>6</v>
      </c>
      <c r="B233" s="77" t="s">
        <v>13</v>
      </c>
      <c r="C233" s="78"/>
      <c r="D233" s="78"/>
      <c r="E233" s="78"/>
      <c r="F233" s="78"/>
      <c r="G233" s="78"/>
      <c r="H233" s="79"/>
    </row>
    <row r="234" spans="1:9" x14ac:dyDescent="0.4">
      <c r="A234" s="17" t="s">
        <v>4</v>
      </c>
      <c r="B234" s="17" t="s">
        <v>5</v>
      </c>
      <c r="C234" s="18" t="s">
        <v>7</v>
      </c>
      <c r="D234" s="19" t="s">
        <v>1</v>
      </c>
      <c r="E234" s="19" t="s">
        <v>0</v>
      </c>
      <c r="F234" s="19"/>
      <c r="G234" s="19" t="s">
        <v>3</v>
      </c>
      <c r="H234" s="20" t="s">
        <v>2</v>
      </c>
      <c r="I234" s="20" t="s">
        <v>2</v>
      </c>
    </row>
    <row r="235" spans="1:9" x14ac:dyDescent="0.4">
      <c r="A235" s="21"/>
      <c r="B235" s="37"/>
      <c r="C235" s="23"/>
      <c r="D235" s="27">
        <v>0</v>
      </c>
      <c r="E235" s="28">
        <v>0</v>
      </c>
      <c r="F235" s="28"/>
      <c r="G235" s="24"/>
      <c r="H235" s="26">
        <f t="shared" ref="H235:I240" si="11">IFERROR(E235*G235,"")</f>
        <v>0</v>
      </c>
      <c r="I235" s="26">
        <f t="shared" si="11"/>
        <v>0</v>
      </c>
    </row>
    <row r="236" spans="1:9" x14ac:dyDescent="0.4">
      <c r="A236" s="21"/>
      <c r="B236" s="37"/>
      <c r="C236" s="23"/>
      <c r="D236" s="27">
        <v>0</v>
      </c>
      <c r="E236" s="28">
        <v>0</v>
      </c>
      <c r="F236" s="28"/>
      <c r="G236" s="24"/>
      <c r="H236" s="26">
        <f t="shared" si="11"/>
        <v>0</v>
      </c>
      <c r="I236" s="26">
        <f t="shared" si="11"/>
        <v>0</v>
      </c>
    </row>
    <row r="237" spans="1:9" x14ac:dyDescent="0.4">
      <c r="A237" s="21"/>
      <c r="B237" s="37"/>
      <c r="C237" s="23"/>
      <c r="D237" s="27">
        <v>0</v>
      </c>
      <c r="E237" s="28">
        <v>0</v>
      </c>
      <c r="F237" s="28"/>
      <c r="G237" s="24"/>
      <c r="H237" s="26">
        <f t="shared" si="11"/>
        <v>0</v>
      </c>
      <c r="I237" s="26">
        <f t="shared" si="11"/>
        <v>0</v>
      </c>
    </row>
    <row r="238" spans="1:9" x14ac:dyDescent="0.4">
      <c r="A238" s="21"/>
      <c r="B238" s="37"/>
      <c r="C238" s="23"/>
      <c r="D238" s="27">
        <v>0</v>
      </c>
      <c r="E238" s="28">
        <v>0</v>
      </c>
      <c r="F238" s="28"/>
      <c r="G238" s="24"/>
      <c r="H238" s="26">
        <f t="shared" si="11"/>
        <v>0</v>
      </c>
      <c r="I238" s="26">
        <f t="shared" si="11"/>
        <v>0</v>
      </c>
    </row>
    <row r="239" spans="1:9" x14ac:dyDescent="0.4">
      <c r="A239" s="21"/>
      <c r="B239" s="37"/>
      <c r="C239" s="23"/>
      <c r="D239" s="27">
        <v>0</v>
      </c>
      <c r="E239" s="28">
        <v>0</v>
      </c>
      <c r="F239" s="28"/>
      <c r="G239" s="24"/>
      <c r="H239" s="26">
        <f t="shared" si="11"/>
        <v>0</v>
      </c>
      <c r="I239" s="26">
        <f t="shared" si="11"/>
        <v>0</v>
      </c>
    </row>
    <row r="240" spans="1:9" x14ac:dyDescent="0.4">
      <c r="A240" s="21"/>
      <c r="B240" s="37"/>
      <c r="C240" s="23"/>
      <c r="D240" s="27">
        <v>0</v>
      </c>
      <c r="E240" s="28">
        <v>0</v>
      </c>
      <c r="F240" s="28"/>
      <c r="G240" s="24"/>
      <c r="H240" s="26">
        <f t="shared" si="11"/>
        <v>0</v>
      </c>
      <c r="I240" s="26">
        <f t="shared" si="11"/>
        <v>0</v>
      </c>
    </row>
    <row r="241" spans="1:9" x14ac:dyDescent="0.4">
      <c r="A241" s="48"/>
      <c r="B241" s="48"/>
      <c r="C241" s="48"/>
      <c r="D241" s="48"/>
      <c r="E241" s="48"/>
      <c r="F241" s="48"/>
      <c r="G241" s="48"/>
      <c r="H241" s="48"/>
      <c r="I241" s="48"/>
    </row>
    <row r="242" spans="1:9" x14ac:dyDescent="0.4">
      <c r="A242" s="49" t="s">
        <v>98</v>
      </c>
      <c r="B242" s="50"/>
      <c r="C242" s="50"/>
      <c r="D242" s="50"/>
      <c r="E242" s="50"/>
      <c r="F242" s="50"/>
      <c r="G242" s="51"/>
      <c r="H242" s="52">
        <f>SUBTOTAL(9,H235:H241)</f>
        <v>0</v>
      </c>
      <c r="I242" s="52">
        <f>SUBTOTAL(9,I235:I241)</f>
        <v>0</v>
      </c>
    </row>
    <row r="383" spans="1:9" s="1" customFormat="1" outlineLevel="2" x14ac:dyDescent="0.4">
      <c r="A383" s="2"/>
      <c r="B383" s="2"/>
      <c r="C383" s="15"/>
      <c r="D383" s="2"/>
      <c r="E383" s="2"/>
      <c r="F383" s="2"/>
      <c r="G383" s="2"/>
      <c r="H383" s="2"/>
      <c r="I383" s="2"/>
    </row>
    <row r="390" spans="1:9" x14ac:dyDescent="0.4">
      <c r="B390" s="36" t="s">
        <v>11</v>
      </c>
    </row>
    <row r="391" spans="1:9" x14ac:dyDescent="0.4">
      <c r="A391" s="1"/>
      <c r="B391" s="8" t="s">
        <v>12</v>
      </c>
      <c r="C391" s="8"/>
      <c r="D391" s="24" t="e">
        <v>#REF!</v>
      </c>
      <c r="E391" s="25" t="e">
        <v>#REF!</v>
      </c>
      <c r="F391" s="25"/>
      <c r="G391" s="24" t="e">
        <v>#REF!</v>
      </c>
      <c r="H391" s="26" t="str">
        <f>IFERROR(E391*G391,"")</f>
        <v/>
      </c>
      <c r="I391" s="26" t="str">
        <f>IFERROR(F391*H391,"")</f>
        <v/>
      </c>
    </row>
  </sheetData>
  <mergeCells count="19">
    <mergeCell ref="B233:H233"/>
    <mergeCell ref="B17:H17"/>
    <mergeCell ref="B18:H18"/>
    <mergeCell ref="B213:H213"/>
    <mergeCell ref="B222:H222"/>
    <mergeCell ref="A9:I9"/>
    <mergeCell ref="A10:I10"/>
    <mergeCell ref="A11:I11"/>
    <mergeCell ref="A12:I12"/>
    <mergeCell ref="A13:I13"/>
    <mergeCell ref="A14:I14"/>
    <mergeCell ref="A15:I15"/>
    <mergeCell ref="A16:I16"/>
    <mergeCell ref="A8:I8"/>
    <mergeCell ref="A1:G2"/>
    <mergeCell ref="B5:H5"/>
    <mergeCell ref="A7:I7"/>
    <mergeCell ref="A6:I6"/>
    <mergeCell ref="A3:I4"/>
  </mergeCells>
  <phoneticPr fontId="31" type="noConversion"/>
  <conditionalFormatting sqref="A20:H60 A62:H181 A183:H199 A201:H209">
    <cfRule type="expression" dxfId="11" priority="23">
      <formula>IF(#REF!="OPTION",TRUE,FALSE)</formula>
    </cfRule>
    <cfRule type="expression" dxfId="10" priority="24">
      <formula>IF(#REF!="SUPPR",TRUE,FALSE)</formula>
    </cfRule>
  </conditionalFormatting>
  <conditionalFormatting sqref="A61:H61">
    <cfRule type="expression" dxfId="9" priority="9">
      <formula>IF($J53="OPTION",TRUE,FALSE)</formula>
    </cfRule>
    <cfRule type="expression" dxfId="8" priority="10">
      <formula>IF($J53="SUPPR",TRUE,FALSE)</formula>
    </cfRule>
  </conditionalFormatting>
  <conditionalFormatting sqref="A200:H200">
    <cfRule type="expression" dxfId="7" priority="7">
      <formula>IF($J192="OPTION",TRUE,FALSE)</formula>
    </cfRule>
    <cfRule type="expression" dxfId="6" priority="8">
      <formula>IF($J192="SUPPR",TRUE,FALSE)</formula>
    </cfRule>
  </conditionalFormatting>
  <conditionalFormatting sqref="I20:I60 I62:I181 I183:I199 I201:I209">
    <cfRule type="expression" dxfId="5" priority="5">
      <formula>IF(#REF!="OPTION",TRUE,FALSE)</formula>
    </cfRule>
    <cfRule type="expression" dxfId="4" priority="6">
      <formula>IF(#REF!="SUPPR",TRUE,FALSE)</formula>
    </cfRule>
  </conditionalFormatting>
  <conditionalFormatting sqref="I61">
    <cfRule type="expression" dxfId="3" priority="3">
      <formula>IF($J53="OPTION",TRUE,FALSE)</formula>
    </cfRule>
    <cfRule type="expression" dxfId="2" priority="4">
      <formula>IF($J53="SUPPR",TRUE,FALSE)</formula>
    </cfRule>
  </conditionalFormatting>
  <conditionalFormatting sqref="I200">
    <cfRule type="expression" dxfId="1" priority="1">
      <formula>IF($J192="OPTION",TRUE,FALSE)</formula>
    </cfRule>
    <cfRule type="expression" dxfId="0" priority="2">
      <formula>IF($J192="SUPPR",TRUE,FALSE)</formula>
    </cfRule>
  </conditionalFormatting>
  <dataValidations count="2">
    <dataValidation allowBlank="1" sqref="A3"/>
    <dataValidation type="list" allowBlank="1" showInputMessage="1" sqref="J53 J192">
      <formula1>Prestations</formula1>
    </dataValidation>
  </dataValidations>
  <hyperlinks>
    <hyperlink ref="A3:H4" location="SYNTHESE!A1" display="DPGF"/>
    <hyperlink ref="I3:I4" location="SYNTHESE!A1" display="DPGF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77" fitToHeight="0" orientation="portrait" r:id="rId1"/>
  <headerFooter alignWithMargins="0">
    <oddFooter>&amp;C&amp;"Segoe UI,Normal"&amp;10&amp;K03+000KARDHAM SAS au capital social de 442 680 euros - RCS Strasbourg B 384 407 896
TVA intracommunautaire : FR1238447896&amp;R&amp;"Segoe UI,Normal"&amp;10&amp;K03+000Page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CVC &amp; PLOMBERIE  </vt:lpstr>
      <vt:lpstr>'CVC &amp; PLOMBERIE  '!Impression_des_titres</vt:lpstr>
      <vt:lpstr>'CVC &amp; PLOMBERIE 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HAGEGE</dc:creator>
  <cp:lastModifiedBy>NOVOTNY LAURYN (CPAM GIRONDE)</cp:lastModifiedBy>
  <cp:lastPrinted>2022-01-26T17:03:30Z</cp:lastPrinted>
  <dcterms:created xsi:type="dcterms:W3CDTF">2012-09-05T07:43:40Z</dcterms:created>
  <dcterms:modified xsi:type="dcterms:W3CDTF">2025-08-14T09:42:34Z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erId">
    <vt:lpwstr>kardham</vt:lpwstr>
  </property>
  <property fmtid="{D5CDD505-2E9C-101B-9397-08002B2CF9AE}" pid="3" name="TemplateId">
    <vt:lpwstr>637551327205298963</vt:lpwstr>
  </property>
  <property fmtid="{D5CDD505-2E9C-101B-9397-08002B2CF9AE}" pid="4" name="UserProfileId">
    <vt:lpwstr>636939417445677640</vt:lpwstr>
  </property>
</Properties>
</file>